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Sheet1" sheetId="3" r:id="rId1"/>
    <sheet name="Sheet2" sheetId="4" r:id="rId2"/>
  </sheets>
  <definedNames>
    <definedName name="_xlnm.Print_Titles" localSheetId="0">Sheet1!$1:$1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3" i="3"/>
  <c r="G138"/>
  <c r="H138"/>
  <c r="I138"/>
  <c r="G139"/>
  <c r="I139" s="1"/>
  <c r="H139"/>
  <c r="G140"/>
  <c r="I140" s="1"/>
  <c r="H140"/>
  <c r="G141"/>
  <c r="H141"/>
  <c r="I141"/>
  <c r="G142"/>
  <c r="H142"/>
  <c r="I142"/>
  <c r="G143"/>
  <c r="I143" s="1"/>
  <c r="H143"/>
  <c r="G144"/>
  <c r="I144" s="1"/>
  <c r="H144"/>
  <c r="G145"/>
  <c r="H145"/>
  <c r="I145"/>
  <c r="G146"/>
  <c r="H146"/>
  <c r="I146"/>
  <c r="G147"/>
  <c r="I147" s="1"/>
  <c r="H147"/>
  <c r="G148"/>
  <c r="I148" s="1"/>
  <c r="H148"/>
  <c r="G149"/>
  <c r="H149"/>
  <c r="I149"/>
  <c r="I137"/>
  <c r="H137"/>
  <c r="G137"/>
  <c r="G115"/>
  <c r="I115" s="1"/>
  <c r="H115"/>
  <c r="G116"/>
  <c r="H116"/>
  <c r="I116"/>
  <c r="G117"/>
  <c r="H117"/>
  <c r="I117"/>
  <c r="G118"/>
  <c r="I118" s="1"/>
  <c r="H118"/>
  <c r="G119"/>
  <c r="I119" s="1"/>
  <c r="H119"/>
  <c r="G120"/>
  <c r="H120"/>
  <c r="I120"/>
  <c r="G121"/>
  <c r="H121"/>
  <c r="I121"/>
  <c r="G122"/>
  <c r="I122" s="1"/>
  <c r="H122"/>
  <c r="G123"/>
  <c r="I123" s="1"/>
  <c r="H123"/>
  <c r="G124"/>
  <c r="H124"/>
  <c r="I124"/>
  <c r="G125"/>
  <c r="H125"/>
  <c r="I125"/>
  <c r="G126"/>
  <c r="I126" s="1"/>
  <c r="H126"/>
  <c r="G127"/>
  <c r="I127" s="1"/>
  <c r="H127"/>
  <c r="G128"/>
  <c r="H128"/>
  <c r="I128"/>
  <c r="G129"/>
  <c r="H129"/>
  <c r="I129"/>
  <c r="G130"/>
  <c r="I130" s="1"/>
  <c r="H130"/>
  <c r="G131"/>
  <c r="I131" s="1"/>
  <c r="H131"/>
  <c r="G132"/>
  <c r="H132"/>
  <c r="I132"/>
  <c r="G133"/>
  <c r="H133"/>
  <c r="I133"/>
  <c r="I114"/>
  <c r="H114"/>
  <c r="G114"/>
  <c r="G41"/>
  <c r="I41" s="1"/>
  <c r="H41"/>
  <c r="G42"/>
  <c r="I42" s="1"/>
  <c r="H42"/>
  <c r="G43"/>
  <c r="H43"/>
  <c r="I43"/>
  <c r="G44"/>
  <c r="H44"/>
  <c r="I44"/>
  <c r="G45"/>
  <c r="I45" s="1"/>
  <c r="H45"/>
  <c r="G46"/>
  <c r="I46" s="1"/>
  <c r="H46"/>
  <c r="G47"/>
  <c r="H47"/>
  <c r="I47"/>
  <c r="G48"/>
  <c r="H48"/>
  <c r="I48"/>
  <c r="G49"/>
  <c r="I49" s="1"/>
  <c r="H49"/>
  <c r="G50"/>
  <c r="I50" s="1"/>
  <c r="H50"/>
  <c r="G51"/>
  <c r="H51"/>
  <c r="I51"/>
  <c r="G52"/>
  <c r="H52"/>
  <c r="I52"/>
  <c r="G53"/>
  <c r="I53" s="1"/>
  <c r="H53"/>
  <c r="G54"/>
  <c r="I54" s="1"/>
  <c r="H54"/>
  <c r="G55"/>
  <c r="H55"/>
  <c r="I55"/>
  <c r="G56"/>
  <c r="H56"/>
  <c r="I56"/>
  <c r="G57"/>
  <c r="I57" s="1"/>
  <c r="H57"/>
  <c r="G58"/>
  <c r="I58" s="1"/>
  <c r="H58"/>
  <c r="G59"/>
  <c r="H59"/>
  <c r="I59"/>
  <c r="G60"/>
  <c r="H60"/>
  <c r="I60"/>
  <c r="G61"/>
  <c r="I61" s="1"/>
  <c r="H61"/>
  <c r="G62"/>
  <c r="I62" s="1"/>
  <c r="H62"/>
  <c r="G63"/>
  <c r="H63"/>
  <c r="I63"/>
  <c r="G64"/>
  <c r="H64"/>
  <c r="I64"/>
  <c r="G65"/>
  <c r="I65" s="1"/>
  <c r="H65"/>
  <c r="G66"/>
  <c r="I66" s="1"/>
  <c r="H66"/>
  <c r="G67"/>
  <c r="H67"/>
  <c r="I67"/>
  <c r="G68"/>
  <c r="H68"/>
  <c r="I68"/>
  <c r="G69"/>
  <c r="I69" s="1"/>
  <c r="H69"/>
  <c r="G70"/>
  <c r="I70" s="1"/>
  <c r="H70"/>
  <c r="G71"/>
  <c r="H71"/>
  <c r="I71"/>
  <c r="G72"/>
  <c r="H72"/>
  <c r="I72"/>
  <c r="G73"/>
  <c r="I73" s="1"/>
  <c r="H73"/>
  <c r="G74"/>
  <c r="I74" s="1"/>
  <c r="H74"/>
  <c r="G75"/>
  <c r="H75"/>
  <c r="I75"/>
  <c r="G76"/>
  <c r="H76"/>
  <c r="I76"/>
  <c r="G77"/>
  <c r="I77" s="1"/>
  <c r="H77"/>
  <c r="G78"/>
  <c r="I78" s="1"/>
  <c r="H78"/>
  <c r="G79"/>
  <c r="H79"/>
  <c r="I79"/>
  <c r="G80"/>
  <c r="H80"/>
  <c r="I80"/>
  <c r="G81"/>
  <c r="I81" s="1"/>
  <c r="H81"/>
  <c r="G82"/>
  <c r="I82" s="1"/>
  <c r="H82"/>
  <c r="G83"/>
  <c r="H83"/>
  <c r="I83"/>
  <c r="G84"/>
  <c r="H84"/>
  <c r="I84"/>
  <c r="G85"/>
  <c r="I85" s="1"/>
  <c r="H85"/>
  <c r="G86"/>
  <c r="I86" s="1"/>
  <c r="H86"/>
  <c r="G87"/>
  <c r="H87"/>
  <c r="I87"/>
  <c r="G88"/>
  <c r="H88"/>
  <c r="I88"/>
  <c r="G89"/>
  <c r="I89" s="1"/>
  <c r="H89"/>
  <c r="G90"/>
  <c r="I90" s="1"/>
  <c r="H90"/>
  <c r="G91"/>
  <c r="H91"/>
  <c r="I91"/>
  <c r="G92"/>
  <c r="H92"/>
  <c r="I92"/>
  <c r="G93"/>
  <c r="I93" s="1"/>
  <c r="H93"/>
  <c r="G94"/>
  <c r="I94" s="1"/>
  <c r="H94"/>
  <c r="G95"/>
  <c r="H95"/>
  <c r="I95"/>
  <c r="G96"/>
  <c r="H96"/>
  <c r="I96"/>
  <c r="G97"/>
  <c r="I97" s="1"/>
  <c r="H97"/>
  <c r="G98"/>
  <c r="I98" s="1"/>
  <c r="H98"/>
  <c r="G99"/>
  <c r="H99"/>
  <c r="I99"/>
  <c r="G100"/>
  <c r="H100"/>
  <c r="I100"/>
  <c r="G101"/>
  <c r="I101" s="1"/>
  <c r="H101"/>
  <c r="G102"/>
  <c r="I102" s="1"/>
  <c r="H102"/>
  <c r="G103"/>
  <c r="H103"/>
  <c r="I103"/>
  <c r="G104"/>
  <c r="H104"/>
  <c r="I104"/>
  <c r="G105"/>
  <c r="I105" s="1"/>
  <c r="H105"/>
  <c r="G106"/>
  <c r="I106" s="1"/>
  <c r="H106"/>
  <c r="G107"/>
  <c r="H107"/>
  <c r="I107"/>
  <c r="G108"/>
  <c r="H108"/>
  <c r="I108"/>
  <c r="G109"/>
  <c r="I109" s="1"/>
  <c r="H109"/>
  <c r="G110"/>
  <c r="I110" s="1"/>
  <c r="H110"/>
  <c r="I40"/>
  <c r="H40"/>
  <c r="G40"/>
  <c r="G11"/>
  <c r="I11" s="1"/>
  <c r="H11"/>
  <c r="G12"/>
  <c r="H12"/>
  <c r="I12"/>
  <c r="G13"/>
  <c r="H13"/>
  <c r="I13"/>
  <c r="G14"/>
  <c r="I14" s="1"/>
  <c r="H14"/>
  <c r="G15"/>
  <c r="I15" s="1"/>
  <c r="H15"/>
  <c r="G16"/>
  <c r="H16"/>
  <c r="I16"/>
  <c r="G17"/>
  <c r="H17"/>
  <c r="I17"/>
  <c r="G18"/>
  <c r="I18" s="1"/>
  <c r="H18"/>
  <c r="G19"/>
  <c r="I19" s="1"/>
  <c r="H19"/>
  <c r="G20"/>
  <c r="H20"/>
  <c r="I20"/>
  <c r="G21"/>
  <c r="H21"/>
  <c r="I21"/>
  <c r="G22"/>
  <c r="I22" s="1"/>
  <c r="H22"/>
  <c r="G23"/>
  <c r="I23" s="1"/>
  <c r="H23"/>
  <c r="G24"/>
  <c r="H24"/>
  <c r="I24"/>
  <c r="G25"/>
  <c r="H25"/>
  <c r="I25"/>
  <c r="G26"/>
  <c r="I26" s="1"/>
  <c r="H26"/>
  <c r="G27"/>
  <c r="I27" s="1"/>
  <c r="H27"/>
  <c r="G28"/>
  <c r="H28"/>
  <c r="I28"/>
  <c r="G29"/>
  <c r="H29"/>
  <c r="I29"/>
  <c r="G30"/>
  <c r="I30" s="1"/>
  <c r="H30"/>
  <c r="G31"/>
  <c r="I31" s="1"/>
  <c r="H31"/>
  <c r="G32"/>
  <c r="H32"/>
  <c r="I32"/>
  <c r="G33"/>
  <c r="H33"/>
  <c r="I33"/>
  <c r="G34"/>
  <c r="I34" s="1"/>
  <c r="H34"/>
  <c r="G35"/>
  <c r="I35" s="1"/>
  <c r="H35"/>
  <c r="G36"/>
  <c r="H36"/>
  <c r="I36"/>
  <c r="I10"/>
  <c r="H10"/>
  <c r="G10"/>
  <c r="G5"/>
  <c r="I5" s="1"/>
  <c r="H5"/>
  <c r="G6"/>
  <c r="H6"/>
  <c r="I6"/>
  <c r="I4"/>
  <c r="H4"/>
  <c r="G4"/>
  <c r="I150" l="1"/>
  <c r="E157" s="1"/>
  <c r="H150"/>
  <c r="D157" s="1"/>
  <c r="I134"/>
  <c r="E156" s="1"/>
  <c r="H134"/>
  <c r="D156" s="1"/>
  <c r="I111"/>
  <c r="E155" s="1"/>
  <c r="H111"/>
  <c r="D155" s="1"/>
  <c r="H37"/>
  <c r="D154" s="1"/>
  <c r="I37"/>
  <c r="E154" s="1"/>
  <c r="H7"/>
  <c r="D153" s="1"/>
  <c r="I7"/>
  <c r="E153" s="1"/>
  <c r="D158" l="1"/>
  <c r="E158"/>
</calcChain>
</file>

<file path=xl/sharedStrings.xml><?xml version="1.0" encoding="utf-8"?>
<sst xmlns="http://schemas.openxmlformats.org/spreadsheetml/2006/main" count="447" uniqueCount="255">
  <si>
    <t>Fotokopir papir</t>
  </si>
  <si>
    <t>A3 80 gr</t>
  </si>
  <si>
    <t xml:space="preserve">ris </t>
  </si>
  <si>
    <t>A4 80 gr</t>
  </si>
  <si>
    <t>ris</t>
  </si>
  <si>
    <t xml:space="preserve">Hartija </t>
  </si>
  <si>
    <t>kom</t>
  </si>
  <si>
    <t>blok</t>
  </si>
  <si>
    <t>knjiga</t>
  </si>
  <si>
    <t>Ekpediciona knjiga</t>
  </si>
  <si>
    <t>kom.</t>
  </si>
  <si>
    <t>1000AD zute ili crvene</t>
  </si>
  <si>
    <t>Koverte  amerikan sa prozorom</t>
  </si>
  <si>
    <t>110*230</t>
  </si>
  <si>
    <t xml:space="preserve">Koverte amerikan samolepljivi beli </t>
  </si>
  <si>
    <t xml:space="preserve">Koverte roze </t>
  </si>
  <si>
    <t>B-5 CL</t>
  </si>
  <si>
    <t>set</t>
  </si>
  <si>
    <t xml:space="preserve">blok </t>
  </si>
  <si>
    <t>Putni nalog A4</t>
  </si>
  <si>
    <t>A-4</t>
  </si>
  <si>
    <t>Alkalne baterije durasell AA1,5 v</t>
  </si>
  <si>
    <t>Alkalne baterije durasell AAA 1,5v</t>
  </si>
  <si>
    <t>Baterije punjive 1,5 v</t>
  </si>
  <si>
    <t>HR6 250mah</t>
  </si>
  <si>
    <t>Busac za papir</t>
  </si>
  <si>
    <t>Faks-rolne indigo</t>
  </si>
  <si>
    <t>230*320</t>
  </si>
  <si>
    <t>80 mikrona</t>
  </si>
  <si>
    <t>Fascikle PVC mehanika</t>
  </si>
  <si>
    <t>slagajuca metalna</t>
  </si>
  <si>
    <t>Fascikle sa 11 rupa pakovanje po 100 kom</t>
  </si>
  <si>
    <t>Flomastari signir zuti</t>
  </si>
  <si>
    <t xml:space="preserve">kosi </t>
  </si>
  <si>
    <t>Flomasteri 0,5 plavi</t>
  </si>
  <si>
    <t>Gel olovka G-2 , 0,5mm</t>
  </si>
  <si>
    <t xml:space="preserve">Flomasteri 0,7 </t>
  </si>
  <si>
    <t>Gel olovka G-2 , 0,7mm</t>
  </si>
  <si>
    <t>Flomasteri markeri perm. crni</t>
  </si>
  <si>
    <t>5 mm kosi vrh</t>
  </si>
  <si>
    <t>Flomasteri markeri perm. crveni</t>
  </si>
  <si>
    <t>Flomasteri markeri perm. plavi</t>
  </si>
  <si>
    <t>Flomasteri markeri perm. zeleni</t>
  </si>
  <si>
    <t>Flomasteri za pisanje</t>
  </si>
  <si>
    <t>0,4 iglicasti vrh</t>
  </si>
  <si>
    <t>HB</t>
  </si>
  <si>
    <t>Gumioce za brisanje</t>
  </si>
  <si>
    <t>AL-30</t>
  </si>
  <si>
    <t>Heftalica</t>
  </si>
  <si>
    <t>metalna 40 lista</t>
  </si>
  <si>
    <t>Jastuče za pečate malo</t>
  </si>
  <si>
    <t>br 1</t>
  </si>
  <si>
    <t xml:space="preserve">Jastuče za pečate veliko </t>
  </si>
  <si>
    <t>br 2</t>
  </si>
  <si>
    <t>Jemstvenik</t>
  </si>
  <si>
    <t>50 metara</t>
  </si>
  <si>
    <t>Kadica za odlaganje dokumenta</t>
  </si>
  <si>
    <t>Korektor</t>
  </si>
  <si>
    <t>Lenjir 30</t>
  </si>
  <si>
    <t>Lenjir 50</t>
  </si>
  <si>
    <t>Lepak za papir oho</t>
  </si>
  <si>
    <t>Magnetna kutija za spajalice</t>
  </si>
  <si>
    <t>21 cm</t>
  </si>
  <si>
    <t>Mine za hem. Olovke</t>
  </si>
  <si>
    <t xml:space="preserve">PVC </t>
  </si>
  <si>
    <t>1/1000</t>
  </si>
  <si>
    <t>Municija za heftalicu 24/6</t>
  </si>
  <si>
    <t>metalna traka 25 m</t>
  </si>
  <si>
    <t>Rasheftivač sa kocnicom</t>
  </si>
  <si>
    <t>lepenka 1,5 mm</t>
  </si>
  <si>
    <t>Rezač metalni</t>
  </si>
  <si>
    <t>fi 6 mm</t>
  </si>
  <si>
    <t>Samolepljivi žuti blokčići manji</t>
  </si>
  <si>
    <t>76*76</t>
  </si>
  <si>
    <t>Selotejp mali</t>
  </si>
  <si>
    <t>15*33</t>
  </si>
  <si>
    <t>Selotejp veći siri</t>
  </si>
  <si>
    <t>50*66</t>
  </si>
  <si>
    <t>25*66</t>
  </si>
  <si>
    <t>Stoni držač za olovke</t>
  </si>
  <si>
    <t>A4</t>
  </si>
  <si>
    <t xml:space="preserve">Tehničke olovke </t>
  </si>
  <si>
    <t>0,5 metalno telo</t>
  </si>
  <si>
    <t>Kom</t>
  </si>
  <si>
    <t>Fascikle PVC U</t>
  </si>
  <si>
    <t xml:space="preserve">Fascikle PVC L </t>
  </si>
  <si>
    <t>81 mikrona</t>
  </si>
  <si>
    <t>beli</t>
  </si>
  <si>
    <t>cetvrsta plasticna</t>
  </si>
  <si>
    <t xml:space="preserve">Makaze </t>
  </si>
  <si>
    <t xml:space="preserve">Mastilo za pečate </t>
  </si>
  <si>
    <t>okrugli sa uloskom sundjera</t>
  </si>
  <si>
    <t>Hemijske olovke crno telo sa pet krugova za prste 567</t>
  </si>
  <si>
    <t xml:space="preserve"> promenljivi ulozak</t>
  </si>
  <si>
    <t>пс2/усб</t>
  </si>
  <si>
    <t xml:space="preserve">Optički miš logiteh klasicni </t>
  </si>
  <si>
    <t>Blokovi za reveres  velicine A 5</t>
  </si>
  <si>
    <t>pakovanje</t>
  </si>
  <si>
    <t>Registartori A4 deblji komplet sa kutijom</t>
  </si>
  <si>
    <t>Registartori A4 uski sa kutijom</t>
  </si>
  <si>
    <t>Mala samolepiva nalepnica  velicina 70*37 komada na listu A4 je24</t>
  </si>
  <si>
    <t>pakovanje u kutiji 100 komada tabaka</t>
  </si>
  <si>
    <t xml:space="preserve"> kutija</t>
  </si>
  <si>
    <t>Pantljika za merenje sa ruckom za drzanje I rucicom za namotavanje</t>
  </si>
  <si>
    <t xml:space="preserve">Spajalice pakovanje u kutici </t>
  </si>
  <si>
    <t xml:space="preserve">Ading rolne </t>
  </si>
  <si>
    <t>40gr stik</t>
  </si>
  <si>
    <t>28 mm</t>
  </si>
  <si>
    <t>metalni 35 lista</t>
  </si>
  <si>
    <t>Ovlaživač za prste pvc</t>
  </si>
  <si>
    <t>PVC providna siva A4 350 slozivih listova</t>
  </si>
  <si>
    <t>zicana casa za olovke mrezesta crna</t>
  </si>
  <si>
    <t xml:space="preserve">Fascikle sa gumicom -lastisom </t>
  </si>
  <si>
    <t xml:space="preserve">Fascikle bele kartonske hromo </t>
  </si>
  <si>
    <t>Grafitne olovke sa gumicom HB</t>
  </si>
  <si>
    <t>VK 1/250 format A3 savijen na A4</t>
  </si>
  <si>
    <t>69mm fi 50 1+1</t>
  </si>
  <si>
    <t>Koverte  1000 AD zuti</t>
  </si>
  <si>
    <t>koverat</t>
  </si>
  <si>
    <t>Referentska sveska ob 6/2</t>
  </si>
  <si>
    <t>Sveska registar A4 tvrde korice</t>
  </si>
  <si>
    <t>sveska</t>
  </si>
  <si>
    <t>Fascikle sa pantljikom na vezivanje</t>
  </si>
  <si>
    <t>70gr karton</t>
  </si>
  <si>
    <t xml:space="preserve">povezivanje za pakovanje vise listova </t>
  </si>
  <si>
    <t xml:space="preserve">Flomastari signir u boji  pakovanje  </t>
  </si>
  <si>
    <t>pakovanje 8 kom</t>
  </si>
  <si>
    <t>Sveska  - tvrde korice kocke 500 lista</t>
  </si>
  <si>
    <t>Sveska  - tvrde korice kocka ili linije 500 lista</t>
  </si>
  <si>
    <t>A5</t>
  </si>
  <si>
    <t xml:space="preserve">Laserski metar </t>
  </si>
  <si>
    <t>laser za odredjivanja duzine</t>
  </si>
  <si>
    <t xml:space="preserve">Obicni metar samonamotavajuci duyine 7.5m </t>
  </si>
  <si>
    <t>automatsko namotavnje</t>
  </si>
  <si>
    <t>Obeleživač stranica</t>
  </si>
  <si>
    <t>Držač okrugli za vizit karte</t>
  </si>
  <si>
    <t>Kocka bela 9x9</t>
  </si>
  <si>
    <t>Fascikle karton u boji</t>
  </si>
  <si>
    <t>usb memorija 16GB</t>
  </si>
  <si>
    <t>Usb fles 16 GB</t>
  </si>
  <si>
    <t>Dostava knjige za mesto  A4</t>
  </si>
  <si>
    <t>Dostavna knjiga poste na ličnost A4</t>
  </si>
  <si>
    <t>film za panasonik KX- FP 218</t>
  </si>
  <si>
    <t>Sunđer za belu tablu</t>
  </si>
  <si>
    <t>Flomasteri za tablu belu</t>
  </si>
  <si>
    <t>Skraćeni delovodnik</t>
  </si>
  <si>
    <t>Obrazac M1 prijava na osiguranje</t>
  </si>
  <si>
    <t xml:space="preserve">Nalog blagajni da isplati </t>
  </si>
  <si>
    <t xml:space="preserve">Nalog blagajni da naplati </t>
  </si>
  <si>
    <t>Nalog za isplatu</t>
  </si>
  <si>
    <t>Nalog za uplatu</t>
  </si>
  <si>
    <t>Nalog za službeni put</t>
  </si>
  <si>
    <t>Upisnik P - Parnični postupak</t>
  </si>
  <si>
    <t>Izveštaj o povredi na radu obrazac 1</t>
  </si>
  <si>
    <t>Kanap za vezivanje registratora deblji u klupko 0.40/2 500gr.</t>
  </si>
  <si>
    <t>Batterije L6</t>
  </si>
  <si>
    <t>Baterije L 3</t>
  </si>
  <si>
    <t>Knjiga primljenih računa - Obrazac KPR -</t>
  </si>
  <si>
    <t xml:space="preserve">Knjiga izdatih računa - Obrazac KIR - </t>
  </si>
  <si>
    <t>Ulošci za stoni kalendar dan na dan</t>
  </si>
  <si>
    <t>Selotejp veci uzani</t>
  </si>
  <si>
    <t xml:space="preserve">metalni </t>
  </si>
  <si>
    <t>Obrazac M 4 kolektivni</t>
  </si>
  <si>
    <t>Heftalica ( velika )</t>
  </si>
  <si>
    <t>Bušač za papir ( veći )</t>
  </si>
  <si>
    <t>Koverte sa povratnicom S7</t>
  </si>
  <si>
    <t>metalna 100 lista</t>
  </si>
  <si>
    <t>Koverta B6 dim. 176x125mm</t>
  </si>
  <si>
    <t>Postit u boji 75x75</t>
  </si>
  <si>
    <t>stikeri</t>
  </si>
  <si>
    <t>Koverat sa povratnicom S8</t>
  </si>
  <si>
    <t>Opis</t>
  </si>
  <si>
    <t>Tip</t>
  </si>
  <si>
    <t>Jedinica mere</t>
  </si>
  <si>
    <t>Redni broj</t>
  </si>
  <si>
    <t xml:space="preserve"> </t>
  </si>
  <si>
    <t>PAPIR</t>
  </si>
  <si>
    <t>OSTALI RAZNI KANCELARIJSKI MATERIJAL</t>
  </si>
  <si>
    <t>TONERI</t>
  </si>
  <si>
    <t>HP 1006</t>
  </si>
  <si>
    <t>HP 2035</t>
  </si>
  <si>
    <t>HP P1505</t>
  </si>
  <si>
    <t>HP LASERJET P1102</t>
  </si>
  <si>
    <t>HP Color CP 5225dn</t>
  </si>
  <si>
    <t>HP P2015</t>
  </si>
  <si>
    <t>HP 1200</t>
  </si>
  <si>
    <t>HP 1010</t>
  </si>
  <si>
    <t>HP 1320</t>
  </si>
  <si>
    <t>Kyocera FS 1370 dn</t>
  </si>
  <si>
    <t>HP 1020</t>
  </si>
  <si>
    <t>Canon LBP6000B</t>
  </si>
  <si>
    <t>HP P1606dn</t>
  </si>
  <si>
    <t>Samsung M2022</t>
  </si>
  <si>
    <t>Epson M2300d</t>
  </si>
  <si>
    <t>Štampač</t>
  </si>
  <si>
    <t>Tip tonera</t>
  </si>
  <si>
    <t>35A</t>
  </si>
  <si>
    <t>05A</t>
  </si>
  <si>
    <t>125A</t>
  </si>
  <si>
    <t>530A</t>
  </si>
  <si>
    <t>36A</t>
  </si>
  <si>
    <t>85A</t>
  </si>
  <si>
    <t>307A</t>
  </si>
  <si>
    <t>53A</t>
  </si>
  <si>
    <t>15A</t>
  </si>
  <si>
    <t>12A</t>
  </si>
  <si>
    <t>49A</t>
  </si>
  <si>
    <t>TК-170</t>
  </si>
  <si>
    <t>78A</t>
  </si>
  <si>
    <t>MLT-D111L</t>
  </si>
  <si>
    <t>S050585</t>
  </si>
  <si>
    <t>HP COLOR INKJET CP 1700</t>
  </si>
  <si>
    <t>HP11, HP12</t>
  </si>
  <si>
    <t>MULTIFUNKCIONALNI UREĐAJI</t>
  </si>
  <si>
    <t>Canon I-sensys mf 4150</t>
  </si>
  <si>
    <t>Samsung SCX 3200</t>
  </si>
  <si>
    <t>Kyocera Ecosys M3550 idn</t>
  </si>
  <si>
    <t>Kyocera Ecosys M4125 idn</t>
  </si>
  <si>
    <t>Kyocera Ecosys M4132 idn</t>
  </si>
  <si>
    <t xml:space="preserve">Canon IR2520 </t>
  </si>
  <si>
    <t>CANON IR3025</t>
  </si>
  <si>
    <t>CANON IR2022</t>
  </si>
  <si>
    <t>CANON IR 2018</t>
  </si>
  <si>
    <t>CANON IR2016</t>
  </si>
  <si>
    <t>SHARP MX-M266NV</t>
  </si>
  <si>
    <t>FX10</t>
  </si>
  <si>
    <t>MLT-D1042S</t>
  </si>
  <si>
    <t>TK-3130</t>
  </si>
  <si>
    <t>TK-6115</t>
  </si>
  <si>
    <t>X264H11G</t>
  </si>
  <si>
    <t>602H</t>
  </si>
  <si>
    <t>C-EXV33</t>
  </si>
  <si>
    <t>C-EXV11</t>
  </si>
  <si>
    <t>C-EXV14</t>
  </si>
  <si>
    <t>MX315GT</t>
  </si>
  <si>
    <t>HP Color CP 2025 DN OEM</t>
  </si>
  <si>
    <t>Lexmark x364dn OEM</t>
  </si>
  <si>
    <t>Lexmark MX511dn OEM</t>
  </si>
  <si>
    <t xml:space="preserve">HP LASERJET P2055D </t>
  </si>
  <si>
    <t xml:space="preserve">HP Color CP 1215 OEM </t>
  </si>
  <si>
    <t>Rekapitulacija</t>
  </si>
  <si>
    <t>Ukupna cena (rsd bez pdv)</t>
  </si>
  <si>
    <t>Ukupna cena (rsd sa pdv)</t>
  </si>
  <si>
    <t>Specifikacija br. 1 - PAPIR</t>
  </si>
  <si>
    <t>Specifikacija br. 2 - OBRAZCI</t>
  </si>
  <si>
    <t>Specifikacija br. 3 - Ostali razni kancelarijski materijal</t>
  </si>
  <si>
    <t>Specifikacija br. 4 - Toneri 1</t>
  </si>
  <si>
    <t>Specifikacija br. 5 - Toneri 2</t>
  </si>
  <si>
    <t xml:space="preserve">Упутство за попуњавање
Понуђач треба да попуни образац структуре цене на следећи начин:
у колону 6. уписати колико износи јединична цена без ПДВ-а, за тражени предмет јавне набавке; 
у колону 7. уписати колико износи јединична цена са ПДВ-ом, за тражени предмет јавне набавке; 
у колону 8. уписати укупну цену без ПДВ-а за тражени предмет набавке, која се добија множењем јединичне цене (исказане у колони 6) и количине (исказане у колони 5)
у колону 9. уписати укупну цену са ПДВ-ом за тражени предмет набавке, која се добија множењем јединичне цене (исказане у колони 7) и количине (исказане у колони 5)
Напомена: Укупна понуђена цена служи искључиво за рангирање понуда. Уговор се закључује до износа процењене вредности набавке.
</t>
  </si>
  <si>
    <t>Jedinična cena (rsd bez pdv)</t>
  </si>
  <si>
    <t>Jedinična cena (rsd sa pdv)</t>
  </si>
  <si>
    <t>ukupno</t>
  </si>
  <si>
    <t>OBRASCI</t>
  </si>
  <si>
    <t>Okvirna količina</t>
  </si>
  <si>
    <t>ОБРАЗАЦ СТРУКТУРЕ ЦЕНЕ
Набавка канцеларијског материјала за потребе  ГО Савски венац, ЈН 2024/4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</si>
</sst>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1"/>
  <sheetViews>
    <sheetView tabSelected="1" view="pageBreakPreview" zoomScale="80" zoomScaleNormal="100" zoomScaleSheetLayoutView="80" workbookViewId="0">
      <pane ySplit="1" topLeftCell="A2" activePane="bottomLeft" state="frozen"/>
      <selection pane="bottomLeft" activeCell="E149" sqref="E149"/>
    </sheetView>
  </sheetViews>
  <sheetFormatPr defaultColWidth="9.140625" defaultRowHeight="15"/>
  <cols>
    <col min="1" max="1" width="5.85546875" style="6" customWidth="1"/>
    <col min="2" max="2" width="46" style="8" customWidth="1"/>
    <col min="3" max="3" width="20.140625" style="17" customWidth="1"/>
    <col min="4" max="4" width="10.140625" style="6" bestFit="1" customWidth="1"/>
    <col min="5" max="5" width="10.28515625" style="6" customWidth="1"/>
    <col min="6" max="6" width="9.140625" style="34"/>
    <col min="7" max="7" width="9.85546875" style="34" customWidth="1"/>
    <col min="8" max="9" width="9.140625" style="34"/>
    <col min="10" max="16384" width="9.140625" style="6"/>
  </cols>
  <sheetData>
    <row r="1" spans="1:10" ht="60.75" customHeight="1">
      <c r="A1" s="6" t="s">
        <v>175</v>
      </c>
      <c r="B1" s="40" t="s">
        <v>254</v>
      </c>
      <c r="C1" s="40"/>
      <c r="D1" s="40"/>
      <c r="E1" s="40"/>
    </row>
    <row r="2" spans="1:10">
      <c r="A2" s="39" t="s">
        <v>176</v>
      </c>
      <c r="B2" s="39"/>
      <c r="C2" s="39"/>
      <c r="D2" s="39"/>
      <c r="E2" s="39"/>
    </row>
    <row r="3" spans="1:10" ht="60">
      <c r="A3" s="1" t="s">
        <v>174</v>
      </c>
      <c r="B3" s="1" t="s">
        <v>171</v>
      </c>
      <c r="C3" s="14" t="s">
        <v>172</v>
      </c>
      <c r="D3" s="1" t="s">
        <v>173</v>
      </c>
      <c r="E3" s="1" t="s">
        <v>253</v>
      </c>
      <c r="F3" s="29" t="s">
        <v>249</v>
      </c>
      <c r="G3" s="29" t="s">
        <v>250</v>
      </c>
      <c r="H3" s="29" t="s">
        <v>241</v>
      </c>
      <c r="I3" s="29" t="s">
        <v>242</v>
      </c>
      <c r="J3" s="15"/>
    </row>
    <row r="4" spans="1:10">
      <c r="A4" s="1">
        <v>1</v>
      </c>
      <c r="B4" s="10" t="s">
        <v>0</v>
      </c>
      <c r="C4" s="5" t="s">
        <v>3</v>
      </c>
      <c r="D4" s="11" t="s">
        <v>2</v>
      </c>
      <c r="E4" s="16">
        <v>2000</v>
      </c>
      <c r="F4" s="29"/>
      <c r="G4" s="29">
        <f>F4*1.2</f>
        <v>0</v>
      </c>
      <c r="H4" s="29">
        <f>E4*F4</f>
        <v>0</v>
      </c>
      <c r="I4" s="29">
        <f>E4*G4</f>
        <v>0</v>
      </c>
      <c r="J4" s="15"/>
    </row>
    <row r="5" spans="1:10">
      <c r="A5" s="1">
        <v>2</v>
      </c>
      <c r="B5" s="10" t="s">
        <v>0</v>
      </c>
      <c r="C5" s="5" t="s">
        <v>1</v>
      </c>
      <c r="D5" s="11" t="s">
        <v>4</v>
      </c>
      <c r="E5" s="16">
        <v>29</v>
      </c>
      <c r="F5" s="29"/>
      <c r="G5" s="29">
        <f t="shared" ref="G5:G6" si="0">F5*1.2</f>
        <v>0</v>
      </c>
      <c r="H5" s="29">
        <f t="shared" ref="H5:H6" si="1">E5*F5</f>
        <v>0</v>
      </c>
      <c r="I5" s="29">
        <f t="shared" ref="I5:I6" si="2">E5*G5</f>
        <v>0</v>
      </c>
      <c r="J5" s="15"/>
    </row>
    <row r="6" spans="1:10" ht="31.5" customHeight="1">
      <c r="A6" s="1">
        <v>3</v>
      </c>
      <c r="B6" s="10" t="s">
        <v>5</v>
      </c>
      <c r="C6" s="5" t="s">
        <v>115</v>
      </c>
      <c r="D6" s="11" t="s">
        <v>4</v>
      </c>
      <c r="E6" s="16">
        <v>17</v>
      </c>
      <c r="F6" s="29"/>
      <c r="G6" s="29">
        <f t="shared" si="0"/>
        <v>0</v>
      </c>
      <c r="H6" s="29">
        <f t="shared" si="1"/>
        <v>0</v>
      </c>
      <c r="I6" s="29">
        <f t="shared" si="2"/>
        <v>0</v>
      </c>
      <c r="J6" s="15"/>
    </row>
    <row r="7" spans="1:10">
      <c r="A7" s="42" t="s">
        <v>251</v>
      </c>
      <c r="B7" s="43"/>
      <c r="C7" s="43"/>
      <c r="D7" s="43"/>
      <c r="E7" s="43"/>
      <c r="F7" s="43"/>
      <c r="G7" s="44"/>
      <c r="H7" s="29">
        <f>SUM(H4:H6)</f>
        <v>0</v>
      </c>
      <c r="I7" s="29">
        <f>SUM(I4:I6)</f>
        <v>0</v>
      </c>
      <c r="J7" s="15"/>
    </row>
    <row r="8" spans="1:10">
      <c r="A8" s="33"/>
      <c r="B8" s="45" t="s">
        <v>252</v>
      </c>
      <c r="C8" s="45"/>
      <c r="D8" s="45"/>
      <c r="E8" s="45"/>
      <c r="F8" s="35"/>
      <c r="G8" s="36"/>
      <c r="H8" s="29"/>
      <c r="I8" s="29"/>
      <c r="J8" s="15"/>
    </row>
    <row r="9" spans="1:10" ht="60">
      <c r="A9" s="1" t="s">
        <v>174</v>
      </c>
      <c r="B9" s="1" t="s">
        <v>171</v>
      </c>
      <c r="C9" s="14" t="s">
        <v>172</v>
      </c>
      <c r="D9" s="1" t="s">
        <v>173</v>
      </c>
      <c r="E9" s="1" t="s">
        <v>253</v>
      </c>
      <c r="F9" s="29" t="s">
        <v>249</v>
      </c>
      <c r="G9" s="29" t="s">
        <v>250</v>
      </c>
      <c r="H9" s="29" t="s">
        <v>241</v>
      </c>
      <c r="I9" s="29" t="s">
        <v>242</v>
      </c>
      <c r="J9" s="15"/>
    </row>
    <row r="10" spans="1:10">
      <c r="A10" s="1">
        <v>1</v>
      </c>
      <c r="B10" s="10" t="s">
        <v>105</v>
      </c>
      <c r="C10" s="5" t="s">
        <v>116</v>
      </c>
      <c r="D10" s="11" t="s">
        <v>10</v>
      </c>
      <c r="E10" s="13">
        <v>10</v>
      </c>
      <c r="F10" s="29"/>
      <c r="G10" s="29">
        <f>F10*1.2</f>
        <v>0</v>
      </c>
      <c r="H10" s="29">
        <f>E10*F10</f>
        <v>0</v>
      </c>
      <c r="I10" s="29">
        <f>E10*G10</f>
        <v>0</v>
      </c>
      <c r="J10" s="15"/>
    </row>
    <row r="11" spans="1:10">
      <c r="A11" s="1">
        <v>2</v>
      </c>
      <c r="B11" s="10" t="s">
        <v>96</v>
      </c>
      <c r="C11" s="5" t="s">
        <v>7</v>
      </c>
      <c r="D11" s="11" t="s">
        <v>7</v>
      </c>
      <c r="E11" s="32">
        <v>2</v>
      </c>
      <c r="F11" s="29"/>
      <c r="G11" s="29">
        <f t="shared" ref="G11:G36" si="3">F11*1.2</f>
        <v>0</v>
      </c>
      <c r="H11" s="29">
        <f t="shared" ref="H11:H36" si="4">E11*F11</f>
        <v>0</v>
      </c>
      <c r="I11" s="29">
        <f t="shared" ref="I11:I36" si="5">E11*G11</f>
        <v>0</v>
      </c>
      <c r="J11" s="15"/>
    </row>
    <row r="12" spans="1:10">
      <c r="A12" s="1">
        <v>3</v>
      </c>
      <c r="B12" s="10" t="s">
        <v>140</v>
      </c>
      <c r="C12" s="5" t="s">
        <v>8</v>
      </c>
      <c r="D12" s="11" t="s">
        <v>8</v>
      </c>
      <c r="E12" s="32">
        <v>5</v>
      </c>
      <c r="F12" s="29"/>
      <c r="G12" s="29">
        <f t="shared" si="3"/>
        <v>0</v>
      </c>
      <c r="H12" s="29">
        <f t="shared" si="4"/>
        <v>0</v>
      </c>
      <c r="I12" s="29">
        <f t="shared" si="5"/>
        <v>0</v>
      </c>
      <c r="J12" s="15"/>
    </row>
    <row r="13" spans="1:10">
      <c r="A13" s="1">
        <v>4</v>
      </c>
      <c r="B13" s="10" t="s">
        <v>141</v>
      </c>
      <c r="C13" s="5" t="s">
        <v>8</v>
      </c>
      <c r="D13" s="11" t="s">
        <v>8</v>
      </c>
      <c r="E13" s="32">
        <v>5</v>
      </c>
      <c r="F13" s="29"/>
      <c r="G13" s="29">
        <f t="shared" si="3"/>
        <v>0</v>
      </c>
      <c r="H13" s="29">
        <f t="shared" si="4"/>
        <v>0</v>
      </c>
      <c r="I13" s="29">
        <f t="shared" si="5"/>
        <v>0</v>
      </c>
      <c r="J13" s="15"/>
    </row>
    <row r="14" spans="1:10">
      <c r="A14" s="1">
        <v>5</v>
      </c>
      <c r="B14" s="10" t="s">
        <v>9</v>
      </c>
      <c r="C14" s="5" t="s">
        <v>8</v>
      </c>
      <c r="D14" s="11" t="s">
        <v>8</v>
      </c>
      <c r="E14" s="32">
        <v>25</v>
      </c>
      <c r="F14" s="29"/>
      <c r="G14" s="29">
        <f t="shared" si="3"/>
        <v>0</v>
      </c>
      <c r="H14" s="29">
        <f t="shared" si="4"/>
        <v>0</v>
      </c>
      <c r="I14" s="29">
        <f t="shared" si="5"/>
        <v>0</v>
      </c>
      <c r="J14" s="15"/>
    </row>
    <row r="15" spans="1:10">
      <c r="A15" s="1">
        <v>6</v>
      </c>
      <c r="B15" s="10" t="s">
        <v>145</v>
      </c>
      <c r="C15" s="5" t="s">
        <v>8</v>
      </c>
      <c r="D15" s="11" t="s">
        <v>8</v>
      </c>
      <c r="E15" s="32">
        <v>4</v>
      </c>
      <c r="F15" s="29"/>
      <c r="G15" s="29">
        <f t="shared" si="3"/>
        <v>0</v>
      </c>
      <c r="H15" s="29">
        <f t="shared" si="4"/>
        <v>0</v>
      </c>
      <c r="I15" s="29">
        <f t="shared" si="5"/>
        <v>0</v>
      </c>
      <c r="J15" s="15"/>
    </row>
    <row r="16" spans="1:10">
      <c r="A16" s="1">
        <v>7</v>
      </c>
      <c r="B16" s="10" t="s">
        <v>170</v>
      </c>
      <c r="C16" s="5" t="s">
        <v>118</v>
      </c>
      <c r="D16" s="11" t="s">
        <v>6</v>
      </c>
      <c r="E16" s="32">
        <v>3500</v>
      </c>
      <c r="F16" s="29"/>
      <c r="G16" s="29">
        <f t="shared" si="3"/>
        <v>0</v>
      </c>
      <c r="H16" s="29">
        <f t="shared" si="4"/>
        <v>0</v>
      </c>
      <c r="I16" s="29">
        <f t="shared" si="5"/>
        <v>0</v>
      </c>
      <c r="J16" s="15"/>
    </row>
    <row r="17" spans="1:10">
      <c r="A17" s="1">
        <v>8</v>
      </c>
      <c r="B17" s="10" t="s">
        <v>117</v>
      </c>
      <c r="C17" s="5" t="s">
        <v>11</v>
      </c>
      <c r="D17" s="11" t="s">
        <v>6</v>
      </c>
      <c r="E17" s="32">
        <v>1150</v>
      </c>
      <c r="F17" s="29"/>
      <c r="G17" s="29">
        <f t="shared" si="3"/>
        <v>0</v>
      </c>
      <c r="H17" s="29">
        <f t="shared" si="4"/>
        <v>0</v>
      </c>
      <c r="I17" s="29">
        <f t="shared" si="5"/>
        <v>0</v>
      </c>
      <c r="J17" s="15"/>
    </row>
    <row r="18" spans="1:10">
      <c r="A18" s="1">
        <v>9</v>
      </c>
      <c r="B18" s="10" t="s">
        <v>153</v>
      </c>
      <c r="C18" s="5"/>
      <c r="D18" s="11" t="s">
        <v>6</v>
      </c>
      <c r="E18" s="32">
        <v>12</v>
      </c>
      <c r="F18" s="29"/>
      <c r="G18" s="29">
        <f t="shared" si="3"/>
        <v>0</v>
      </c>
      <c r="H18" s="29">
        <f t="shared" si="4"/>
        <v>0</v>
      </c>
      <c r="I18" s="29">
        <f t="shared" si="5"/>
        <v>0</v>
      </c>
      <c r="J18" s="15"/>
    </row>
    <row r="19" spans="1:10">
      <c r="A19" s="1">
        <v>10</v>
      </c>
      <c r="B19" s="10" t="s">
        <v>12</v>
      </c>
      <c r="C19" s="5" t="s">
        <v>13</v>
      </c>
      <c r="D19" s="11" t="s">
        <v>6</v>
      </c>
      <c r="E19" s="32">
        <v>287</v>
      </c>
      <c r="F19" s="29"/>
      <c r="G19" s="29">
        <f t="shared" si="3"/>
        <v>0</v>
      </c>
      <c r="H19" s="29">
        <f t="shared" si="4"/>
        <v>0</v>
      </c>
      <c r="I19" s="29">
        <f t="shared" si="5"/>
        <v>0</v>
      </c>
      <c r="J19" s="15"/>
    </row>
    <row r="20" spans="1:10">
      <c r="A20" s="1">
        <v>11</v>
      </c>
      <c r="B20" s="10" t="s">
        <v>14</v>
      </c>
      <c r="C20" s="5" t="s">
        <v>13</v>
      </c>
      <c r="D20" s="11" t="s">
        <v>6</v>
      </c>
      <c r="E20" s="32">
        <v>2300</v>
      </c>
      <c r="F20" s="29"/>
      <c r="G20" s="29">
        <f t="shared" si="3"/>
        <v>0</v>
      </c>
      <c r="H20" s="29">
        <f t="shared" si="4"/>
        <v>0</v>
      </c>
      <c r="I20" s="29">
        <f t="shared" si="5"/>
        <v>0</v>
      </c>
      <c r="J20" s="15"/>
    </row>
    <row r="21" spans="1:10">
      <c r="A21" s="1">
        <v>12</v>
      </c>
      <c r="B21" s="10" t="s">
        <v>15</v>
      </c>
      <c r="C21" s="5" t="s">
        <v>16</v>
      </c>
      <c r="D21" s="11" t="s">
        <v>6</v>
      </c>
      <c r="E21" s="32">
        <v>1150</v>
      </c>
      <c r="F21" s="29"/>
      <c r="G21" s="29">
        <f t="shared" si="3"/>
        <v>0</v>
      </c>
      <c r="H21" s="29">
        <f t="shared" si="4"/>
        <v>0</v>
      </c>
      <c r="I21" s="29">
        <f t="shared" si="5"/>
        <v>0</v>
      </c>
      <c r="J21" s="15"/>
    </row>
    <row r="22" spans="1:10" ht="13.5" customHeight="1">
      <c r="A22" s="1">
        <v>13</v>
      </c>
      <c r="B22" s="10" t="s">
        <v>165</v>
      </c>
      <c r="C22" s="5" t="s">
        <v>118</v>
      </c>
      <c r="D22" s="11" t="s">
        <v>6</v>
      </c>
      <c r="E22" s="32">
        <v>8050</v>
      </c>
      <c r="F22" s="29"/>
      <c r="G22" s="29">
        <f t="shared" si="3"/>
        <v>0</v>
      </c>
      <c r="H22" s="29">
        <f t="shared" si="4"/>
        <v>0</v>
      </c>
      <c r="I22" s="29">
        <f t="shared" si="5"/>
        <v>0</v>
      </c>
      <c r="J22" s="15"/>
    </row>
    <row r="23" spans="1:10">
      <c r="A23" s="1">
        <v>14</v>
      </c>
      <c r="B23" s="10" t="s">
        <v>147</v>
      </c>
      <c r="C23" s="5" t="s">
        <v>18</v>
      </c>
      <c r="D23" s="11" t="s">
        <v>7</v>
      </c>
      <c r="E23" s="32">
        <v>17</v>
      </c>
      <c r="F23" s="29"/>
      <c r="G23" s="29">
        <f t="shared" si="3"/>
        <v>0</v>
      </c>
      <c r="H23" s="29">
        <f t="shared" si="4"/>
        <v>0</v>
      </c>
      <c r="I23" s="29">
        <f t="shared" si="5"/>
        <v>0</v>
      </c>
      <c r="J23" s="15"/>
    </row>
    <row r="24" spans="1:10">
      <c r="A24" s="1">
        <v>15</v>
      </c>
      <c r="B24" s="10" t="s">
        <v>148</v>
      </c>
      <c r="C24" s="5" t="s">
        <v>7</v>
      </c>
      <c r="D24" s="11" t="s">
        <v>7</v>
      </c>
      <c r="E24" s="32">
        <v>17</v>
      </c>
      <c r="F24" s="29"/>
      <c r="G24" s="29">
        <f t="shared" si="3"/>
        <v>0</v>
      </c>
      <c r="H24" s="29">
        <f t="shared" si="4"/>
        <v>0</v>
      </c>
      <c r="I24" s="29">
        <f t="shared" si="5"/>
        <v>0</v>
      </c>
      <c r="J24" s="15"/>
    </row>
    <row r="25" spans="1:10">
      <c r="A25" s="1">
        <v>16</v>
      </c>
      <c r="B25" s="10" t="s">
        <v>146</v>
      </c>
      <c r="C25" s="5"/>
      <c r="D25" s="11" t="s">
        <v>17</v>
      </c>
      <c r="E25" s="32">
        <v>6</v>
      </c>
      <c r="F25" s="29"/>
      <c r="G25" s="29">
        <f t="shared" si="3"/>
        <v>0</v>
      </c>
      <c r="H25" s="29">
        <f t="shared" si="4"/>
        <v>0</v>
      </c>
      <c r="I25" s="29">
        <f t="shared" si="5"/>
        <v>0</v>
      </c>
      <c r="J25" s="15"/>
    </row>
    <row r="26" spans="1:10">
      <c r="A26" s="1">
        <v>17</v>
      </c>
      <c r="B26" s="10" t="s">
        <v>162</v>
      </c>
      <c r="C26" s="5"/>
      <c r="D26" s="11" t="s">
        <v>17</v>
      </c>
      <c r="E26" s="32">
        <v>2</v>
      </c>
      <c r="F26" s="29"/>
      <c r="G26" s="29">
        <f t="shared" si="3"/>
        <v>0</v>
      </c>
      <c r="H26" s="29">
        <f t="shared" si="4"/>
        <v>0</v>
      </c>
      <c r="I26" s="29">
        <f t="shared" si="5"/>
        <v>0</v>
      </c>
      <c r="J26" s="15"/>
    </row>
    <row r="27" spans="1:10">
      <c r="A27" s="1">
        <v>18</v>
      </c>
      <c r="B27" s="10" t="s">
        <v>149</v>
      </c>
      <c r="C27" s="5"/>
      <c r="D27" s="11" t="s">
        <v>17</v>
      </c>
      <c r="E27" s="32">
        <v>18</v>
      </c>
      <c r="F27" s="29"/>
      <c r="G27" s="29">
        <f t="shared" si="3"/>
        <v>0</v>
      </c>
      <c r="H27" s="29">
        <f t="shared" si="4"/>
        <v>0</v>
      </c>
      <c r="I27" s="29">
        <f t="shared" si="5"/>
        <v>0</v>
      </c>
      <c r="J27" s="15"/>
    </row>
    <row r="28" spans="1:10">
      <c r="A28" s="1">
        <v>19</v>
      </c>
      <c r="B28" s="10" t="s">
        <v>150</v>
      </c>
      <c r="C28" s="5"/>
      <c r="D28" s="11" t="s">
        <v>17</v>
      </c>
      <c r="E28" s="32">
        <v>18</v>
      </c>
      <c r="F28" s="29"/>
      <c r="G28" s="29">
        <f t="shared" si="3"/>
        <v>0</v>
      </c>
      <c r="H28" s="29">
        <f t="shared" si="4"/>
        <v>0</v>
      </c>
      <c r="I28" s="29">
        <f t="shared" si="5"/>
        <v>0</v>
      </c>
      <c r="J28" s="15"/>
    </row>
    <row r="29" spans="1:10">
      <c r="A29" s="1">
        <v>20</v>
      </c>
      <c r="B29" s="10" t="s">
        <v>151</v>
      </c>
      <c r="C29" s="5"/>
      <c r="D29" s="11" t="s">
        <v>17</v>
      </c>
      <c r="E29" s="32">
        <v>6</v>
      </c>
      <c r="F29" s="29"/>
      <c r="G29" s="29">
        <f t="shared" si="3"/>
        <v>0</v>
      </c>
      <c r="H29" s="29">
        <f t="shared" si="4"/>
        <v>0</v>
      </c>
      <c r="I29" s="29">
        <f t="shared" si="5"/>
        <v>0</v>
      </c>
      <c r="J29" s="15"/>
    </row>
    <row r="30" spans="1:10">
      <c r="A30" s="1">
        <v>21</v>
      </c>
      <c r="B30" s="10" t="s">
        <v>19</v>
      </c>
      <c r="C30" s="5" t="s">
        <v>7</v>
      </c>
      <c r="D30" s="11" t="s">
        <v>6</v>
      </c>
      <c r="E30" s="32">
        <v>2</v>
      </c>
      <c r="F30" s="29"/>
      <c r="G30" s="29">
        <f t="shared" si="3"/>
        <v>0</v>
      </c>
      <c r="H30" s="29">
        <f t="shared" si="4"/>
        <v>0</v>
      </c>
      <c r="I30" s="29">
        <f t="shared" si="5"/>
        <v>0</v>
      </c>
      <c r="J30" s="15"/>
    </row>
    <row r="31" spans="1:10">
      <c r="A31" s="1">
        <v>22</v>
      </c>
      <c r="B31" s="10" t="s">
        <v>119</v>
      </c>
      <c r="C31" s="5" t="s">
        <v>20</v>
      </c>
      <c r="D31" s="11" t="s">
        <v>6</v>
      </c>
      <c r="E31" s="32">
        <v>58</v>
      </c>
      <c r="F31" s="29"/>
      <c r="G31" s="29">
        <f t="shared" si="3"/>
        <v>0</v>
      </c>
      <c r="H31" s="29">
        <f t="shared" si="4"/>
        <v>0</v>
      </c>
      <c r="I31" s="29">
        <f t="shared" si="5"/>
        <v>0</v>
      </c>
      <c r="J31" s="15"/>
    </row>
    <row r="32" spans="1:10">
      <c r="A32" s="1">
        <v>23</v>
      </c>
      <c r="B32" s="10" t="s">
        <v>152</v>
      </c>
      <c r="C32" s="5"/>
      <c r="D32" s="11" t="s">
        <v>6</v>
      </c>
      <c r="E32" s="32">
        <v>3</v>
      </c>
      <c r="F32" s="29"/>
      <c r="G32" s="29">
        <f t="shared" si="3"/>
        <v>0</v>
      </c>
      <c r="H32" s="29">
        <f t="shared" si="4"/>
        <v>0</v>
      </c>
      <c r="I32" s="29">
        <f t="shared" si="5"/>
        <v>0</v>
      </c>
      <c r="J32" s="15"/>
    </row>
    <row r="33" spans="1:10">
      <c r="A33" s="1">
        <v>24</v>
      </c>
      <c r="B33" s="10" t="s">
        <v>120</v>
      </c>
      <c r="C33" s="5" t="s">
        <v>121</v>
      </c>
      <c r="D33" s="11" t="s">
        <v>6</v>
      </c>
      <c r="E33" s="32">
        <v>3</v>
      </c>
      <c r="F33" s="29"/>
      <c r="G33" s="29">
        <f t="shared" si="3"/>
        <v>0</v>
      </c>
      <c r="H33" s="29">
        <f t="shared" si="4"/>
        <v>0</v>
      </c>
      <c r="I33" s="29">
        <f t="shared" si="5"/>
        <v>0</v>
      </c>
      <c r="J33" s="15"/>
    </row>
    <row r="34" spans="1:10">
      <c r="A34" s="1">
        <v>25</v>
      </c>
      <c r="B34" s="10" t="s">
        <v>159</v>
      </c>
      <c r="C34" s="5" t="s">
        <v>7</v>
      </c>
      <c r="D34" s="11" t="s">
        <v>6</v>
      </c>
      <c r="E34" s="32">
        <v>12</v>
      </c>
      <c r="F34" s="29"/>
      <c r="G34" s="29">
        <f t="shared" si="3"/>
        <v>0</v>
      </c>
      <c r="H34" s="29">
        <f t="shared" si="4"/>
        <v>0</v>
      </c>
      <c r="I34" s="29">
        <f t="shared" si="5"/>
        <v>0</v>
      </c>
      <c r="J34" s="15"/>
    </row>
    <row r="35" spans="1:10">
      <c r="A35" s="1">
        <v>26</v>
      </c>
      <c r="B35" s="10" t="s">
        <v>157</v>
      </c>
      <c r="C35" s="5"/>
      <c r="D35" s="11" t="s">
        <v>8</v>
      </c>
      <c r="E35" s="32">
        <v>3</v>
      </c>
      <c r="F35" s="29"/>
      <c r="G35" s="29">
        <f t="shared" si="3"/>
        <v>0</v>
      </c>
      <c r="H35" s="29">
        <f t="shared" si="4"/>
        <v>0</v>
      </c>
      <c r="I35" s="29">
        <f t="shared" si="5"/>
        <v>0</v>
      </c>
      <c r="J35" s="15"/>
    </row>
    <row r="36" spans="1:10">
      <c r="A36" s="1">
        <v>27</v>
      </c>
      <c r="B36" s="10" t="s">
        <v>158</v>
      </c>
      <c r="C36" s="5"/>
      <c r="D36" s="11" t="s">
        <v>8</v>
      </c>
      <c r="E36" s="32">
        <v>3</v>
      </c>
      <c r="F36" s="29"/>
      <c r="G36" s="29">
        <f t="shared" si="3"/>
        <v>0</v>
      </c>
      <c r="H36" s="29">
        <f t="shared" si="4"/>
        <v>0</v>
      </c>
      <c r="I36" s="29">
        <f t="shared" si="5"/>
        <v>0</v>
      </c>
      <c r="J36" s="15"/>
    </row>
    <row r="37" spans="1:10">
      <c r="A37" s="42" t="s">
        <v>251</v>
      </c>
      <c r="B37" s="43"/>
      <c r="C37" s="43"/>
      <c r="D37" s="43"/>
      <c r="E37" s="43"/>
      <c r="F37" s="43"/>
      <c r="G37" s="44"/>
      <c r="H37" s="29">
        <f>SUM(H10:H36)</f>
        <v>0</v>
      </c>
      <c r="I37" s="29">
        <f>SUM(I10:I36)</f>
        <v>0</v>
      </c>
      <c r="J37" s="15"/>
    </row>
    <row r="38" spans="1:10">
      <c r="A38" s="39" t="s">
        <v>177</v>
      </c>
      <c r="B38" s="39"/>
      <c r="C38" s="39"/>
      <c r="D38" s="39"/>
      <c r="E38" s="39"/>
      <c r="F38" s="37"/>
      <c r="G38" s="37"/>
      <c r="H38" s="37"/>
      <c r="I38" s="37"/>
      <c r="J38" s="15"/>
    </row>
    <row r="39" spans="1:10" ht="60">
      <c r="A39" s="1" t="s">
        <v>174</v>
      </c>
      <c r="B39" s="1" t="s">
        <v>171</v>
      </c>
      <c r="C39" s="14" t="s">
        <v>172</v>
      </c>
      <c r="D39" s="1" t="s">
        <v>173</v>
      </c>
      <c r="E39" s="1" t="s">
        <v>253</v>
      </c>
      <c r="F39" s="29" t="s">
        <v>249</v>
      </c>
      <c r="G39" s="29" t="s">
        <v>250</v>
      </c>
      <c r="H39" s="29" t="s">
        <v>241</v>
      </c>
      <c r="I39" s="29" t="s">
        <v>242</v>
      </c>
      <c r="J39" s="15"/>
    </row>
    <row r="40" spans="1:10">
      <c r="A40" s="1">
        <v>1</v>
      </c>
      <c r="B40" s="10" t="s">
        <v>21</v>
      </c>
      <c r="C40" s="5"/>
      <c r="D40" s="11" t="s">
        <v>6</v>
      </c>
      <c r="E40" s="11">
        <v>460</v>
      </c>
      <c r="F40" s="29"/>
      <c r="G40" s="29">
        <f>F40*1.2</f>
        <v>0</v>
      </c>
      <c r="H40" s="29">
        <f>E40*F40</f>
        <v>0</v>
      </c>
      <c r="I40" s="29">
        <f>E40*G40</f>
        <v>0</v>
      </c>
      <c r="J40" s="15"/>
    </row>
    <row r="41" spans="1:10">
      <c r="A41" s="1">
        <v>2</v>
      </c>
      <c r="B41" s="10" t="s">
        <v>22</v>
      </c>
      <c r="C41" s="5"/>
      <c r="D41" s="11" t="s">
        <v>6</v>
      </c>
      <c r="E41" s="16">
        <v>230</v>
      </c>
      <c r="F41" s="29"/>
      <c r="G41" s="29">
        <f t="shared" ref="G41:G104" si="6">F41*1.2</f>
        <v>0</v>
      </c>
      <c r="H41" s="29">
        <f t="shared" ref="H41:H104" si="7">E41*F41</f>
        <v>0</v>
      </c>
      <c r="I41" s="29">
        <f t="shared" ref="I41:I104" si="8">E41*G41</f>
        <v>0</v>
      </c>
      <c r="J41" s="15"/>
    </row>
    <row r="42" spans="1:10">
      <c r="A42" s="1">
        <v>3</v>
      </c>
      <c r="B42" s="10" t="s">
        <v>156</v>
      </c>
      <c r="C42" s="5"/>
      <c r="D42" s="11" t="s">
        <v>97</v>
      </c>
      <c r="E42" s="16">
        <v>5</v>
      </c>
      <c r="F42" s="29"/>
      <c r="G42" s="29">
        <f t="shared" si="6"/>
        <v>0</v>
      </c>
      <c r="H42" s="29">
        <f t="shared" si="7"/>
        <v>0</v>
      </c>
      <c r="I42" s="29">
        <f t="shared" si="8"/>
        <v>0</v>
      </c>
      <c r="J42" s="15"/>
    </row>
    <row r="43" spans="1:10">
      <c r="A43" s="1">
        <v>4</v>
      </c>
      <c r="B43" s="10" t="s">
        <v>23</v>
      </c>
      <c r="C43" s="5" t="s">
        <v>24</v>
      </c>
      <c r="D43" s="11" t="s">
        <v>6</v>
      </c>
      <c r="E43" s="16">
        <v>6</v>
      </c>
      <c r="F43" s="29"/>
      <c r="G43" s="29">
        <f t="shared" si="6"/>
        <v>0</v>
      </c>
      <c r="H43" s="29">
        <f t="shared" si="7"/>
        <v>0</v>
      </c>
      <c r="I43" s="29">
        <f t="shared" si="8"/>
        <v>0</v>
      </c>
      <c r="J43" s="15"/>
    </row>
    <row r="44" spans="1:10">
      <c r="A44" s="1">
        <v>5</v>
      </c>
      <c r="B44" s="10" t="s">
        <v>155</v>
      </c>
      <c r="C44" s="5"/>
      <c r="D44" s="11" t="s">
        <v>97</v>
      </c>
      <c r="E44" s="16">
        <v>5</v>
      </c>
      <c r="F44" s="29"/>
      <c r="G44" s="29">
        <f t="shared" si="6"/>
        <v>0</v>
      </c>
      <c r="H44" s="29">
        <f t="shared" si="7"/>
        <v>0</v>
      </c>
      <c r="I44" s="29">
        <f t="shared" si="8"/>
        <v>0</v>
      </c>
      <c r="J44" s="15"/>
    </row>
    <row r="45" spans="1:10">
      <c r="A45" s="1">
        <v>6</v>
      </c>
      <c r="B45" s="10" t="s">
        <v>25</v>
      </c>
      <c r="C45" s="5" t="s">
        <v>108</v>
      </c>
      <c r="D45" s="11" t="s">
        <v>6</v>
      </c>
      <c r="E45" s="16">
        <v>3</v>
      </c>
      <c r="F45" s="29"/>
      <c r="G45" s="29">
        <f t="shared" si="6"/>
        <v>0</v>
      </c>
      <c r="H45" s="29">
        <f t="shared" si="7"/>
        <v>0</v>
      </c>
      <c r="I45" s="29">
        <f t="shared" si="8"/>
        <v>0</v>
      </c>
      <c r="J45" s="15"/>
    </row>
    <row r="46" spans="1:10">
      <c r="A46" s="1">
        <v>7</v>
      </c>
      <c r="B46" s="10" t="s">
        <v>137</v>
      </c>
      <c r="C46" s="5"/>
      <c r="D46" s="11" t="s">
        <v>6</v>
      </c>
      <c r="E46" s="16">
        <v>115</v>
      </c>
      <c r="F46" s="29"/>
      <c r="G46" s="29">
        <f t="shared" si="6"/>
        <v>0</v>
      </c>
      <c r="H46" s="29">
        <f t="shared" si="7"/>
        <v>0</v>
      </c>
      <c r="I46" s="29">
        <f t="shared" si="8"/>
        <v>0</v>
      </c>
      <c r="J46" s="15"/>
    </row>
    <row r="47" spans="1:10">
      <c r="A47" s="1">
        <v>8</v>
      </c>
      <c r="B47" s="10" t="s">
        <v>164</v>
      </c>
      <c r="C47" s="5"/>
      <c r="D47" s="11" t="s">
        <v>6</v>
      </c>
      <c r="E47" s="16">
        <v>1</v>
      </c>
      <c r="F47" s="29"/>
      <c r="G47" s="29">
        <f t="shared" si="6"/>
        <v>0</v>
      </c>
      <c r="H47" s="29">
        <f t="shared" si="7"/>
        <v>0</v>
      </c>
      <c r="I47" s="29">
        <f t="shared" si="8"/>
        <v>0</v>
      </c>
      <c r="J47" s="15"/>
    </row>
    <row r="48" spans="1:10" ht="25.5">
      <c r="A48" s="1">
        <v>9</v>
      </c>
      <c r="B48" s="10" t="s">
        <v>26</v>
      </c>
      <c r="C48" s="5" t="s">
        <v>142</v>
      </c>
      <c r="D48" s="11" t="s">
        <v>6</v>
      </c>
      <c r="E48" s="16">
        <v>6</v>
      </c>
      <c r="F48" s="29"/>
      <c r="G48" s="29">
        <f t="shared" si="6"/>
        <v>0</v>
      </c>
      <c r="H48" s="29">
        <f t="shared" si="7"/>
        <v>0</v>
      </c>
      <c r="I48" s="29">
        <f t="shared" si="8"/>
        <v>0</v>
      </c>
      <c r="J48" s="15"/>
    </row>
    <row r="49" spans="1:10">
      <c r="A49" s="1">
        <v>10</v>
      </c>
      <c r="B49" s="10" t="s">
        <v>143</v>
      </c>
      <c r="C49" s="5"/>
      <c r="D49" s="11" t="s">
        <v>6</v>
      </c>
      <c r="E49" s="16">
        <v>6</v>
      </c>
      <c r="F49" s="29"/>
      <c r="G49" s="29">
        <f t="shared" si="6"/>
        <v>0</v>
      </c>
      <c r="H49" s="29">
        <f t="shared" si="7"/>
        <v>0</v>
      </c>
      <c r="I49" s="29">
        <f t="shared" si="8"/>
        <v>0</v>
      </c>
      <c r="J49" s="15"/>
    </row>
    <row r="50" spans="1:10">
      <c r="A50" s="1">
        <v>11</v>
      </c>
      <c r="B50" s="10" t="s">
        <v>113</v>
      </c>
      <c r="C50" s="5" t="s">
        <v>27</v>
      </c>
      <c r="D50" s="11" t="s">
        <v>6</v>
      </c>
      <c r="E50" s="16">
        <v>575</v>
      </c>
      <c r="F50" s="29"/>
      <c r="G50" s="29">
        <f t="shared" si="6"/>
        <v>0</v>
      </c>
      <c r="H50" s="29">
        <f t="shared" si="7"/>
        <v>0</v>
      </c>
      <c r="I50" s="29">
        <f t="shared" si="8"/>
        <v>0</v>
      </c>
      <c r="J50" s="15"/>
    </row>
    <row r="51" spans="1:10">
      <c r="A51" s="1">
        <v>12</v>
      </c>
      <c r="B51" s="10" t="s">
        <v>85</v>
      </c>
      <c r="C51" s="5" t="s">
        <v>28</v>
      </c>
      <c r="D51" s="11" t="s">
        <v>6</v>
      </c>
      <c r="E51" s="16">
        <v>287</v>
      </c>
      <c r="F51" s="29"/>
      <c r="G51" s="29">
        <f t="shared" si="6"/>
        <v>0</v>
      </c>
      <c r="H51" s="29">
        <f t="shared" si="7"/>
        <v>0</v>
      </c>
      <c r="I51" s="29">
        <f t="shared" si="8"/>
        <v>0</v>
      </c>
      <c r="J51" s="15"/>
    </row>
    <row r="52" spans="1:10">
      <c r="A52" s="1">
        <v>13</v>
      </c>
      <c r="B52" s="10" t="s">
        <v>84</v>
      </c>
      <c r="C52" s="5" t="s">
        <v>86</v>
      </c>
      <c r="D52" s="11" t="s">
        <v>6</v>
      </c>
      <c r="E52" s="16">
        <v>230</v>
      </c>
      <c r="F52" s="29"/>
      <c r="G52" s="29">
        <f t="shared" si="6"/>
        <v>0</v>
      </c>
      <c r="H52" s="29">
        <f t="shared" si="7"/>
        <v>0</v>
      </c>
      <c r="I52" s="29">
        <f t="shared" si="8"/>
        <v>0</v>
      </c>
      <c r="J52" s="15"/>
    </row>
    <row r="53" spans="1:10">
      <c r="A53" s="1">
        <v>14</v>
      </c>
      <c r="B53" s="10" t="s">
        <v>29</v>
      </c>
      <c r="C53" s="5" t="s">
        <v>30</v>
      </c>
      <c r="D53" s="11" t="s">
        <v>6</v>
      </c>
      <c r="E53" s="16">
        <v>403</v>
      </c>
      <c r="F53" s="29"/>
      <c r="G53" s="29">
        <f t="shared" si="6"/>
        <v>0</v>
      </c>
      <c r="H53" s="29">
        <f t="shared" si="7"/>
        <v>0</v>
      </c>
      <c r="I53" s="29">
        <f t="shared" si="8"/>
        <v>0</v>
      </c>
      <c r="J53" s="15"/>
    </row>
    <row r="54" spans="1:10">
      <c r="A54" s="1">
        <v>15</v>
      </c>
      <c r="B54" s="10" t="s">
        <v>31</v>
      </c>
      <c r="C54" s="5" t="s">
        <v>28</v>
      </c>
      <c r="D54" s="11" t="s">
        <v>97</v>
      </c>
      <c r="E54" s="16">
        <v>23</v>
      </c>
      <c r="F54" s="29"/>
      <c r="G54" s="29">
        <f t="shared" si="6"/>
        <v>0</v>
      </c>
      <c r="H54" s="29">
        <f t="shared" si="7"/>
        <v>0</v>
      </c>
      <c r="I54" s="29">
        <f t="shared" si="8"/>
        <v>0</v>
      </c>
      <c r="J54" s="15"/>
    </row>
    <row r="55" spans="1:10">
      <c r="A55" s="1">
        <v>16</v>
      </c>
      <c r="B55" s="10" t="s">
        <v>112</v>
      </c>
      <c r="C55" s="5" t="s">
        <v>123</v>
      </c>
      <c r="D55" s="11" t="s">
        <v>6</v>
      </c>
      <c r="E55" s="16">
        <v>230</v>
      </c>
      <c r="F55" s="29"/>
      <c r="G55" s="29">
        <f t="shared" si="6"/>
        <v>0</v>
      </c>
      <c r="H55" s="29">
        <f t="shared" si="7"/>
        <v>0</v>
      </c>
      <c r="I55" s="29">
        <f t="shared" si="8"/>
        <v>0</v>
      </c>
      <c r="J55" s="15"/>
    </row>
    <row r="56" spans="1:10" ht="25.5">
      <c r="A56" s="1">
        <v>17</v>
      </c>
      <c r="B56" s="10" t="s">
        <v>122</v>
      </c>
      <c r="C56" s="5" t="s">
        <v>124</v>
      </c>
      <c r="D56" s="11" t="s">
        <v>6</v>
      </c>
      <c r="E56" s="16">
        <v>1150</v>
      </c>
      <c r="F56" s="29"/>
      <c r="G56" s="29">
        <f t="shared" si="6"/>
        <v>0</v>
      </c>
      <c r="H56" s="29">
        <f t="shared" si="7"/>
        <v>0</v>
      </c>
      <c r="I56" s="29">
        <f t="shared" si="8"/>
        <v>0</v>
      </c>
      <c r="J56" s="15"/>
    </row>
    <row r="57" spans="1:10">
      <c r="A57" s="1">
        <v>18</v>
      </c>
      <c r="B57" s="10" t="s">
        <v>32</v>
      </c>
      <c r="C57" s="5" t="s">
        <v>33</v>
      </c>
      <c r="D57" s="11" t="s">
        <v>6</v>
      </c>
      <c r="E57" s="16">
        <v>115</v>
      </c>
      <c r="F57" s="29"/>
      <c r="G57" s="29">
        <f t="shared" si="6"/>
        <v>0</v>
      </c>
      <c r="H57" s="29">
        <f t="shared" si="7"/>
        <v>0</v>
      </c>
      <c r="I57" s="29">
        <f t="shared" si="8"/>
        <v>0</v>
      </c>
      <c r="J57" s="15"/>
    </row>
    <row r="58" spans="1:10">
      <c r="A58" s="1">
        <v>19</v>
      </c>
      <c r="B58" s="10" t="s">
        <v>125</v>
      </c>
      <c r="C58" s="5" t="s">
        <v>126</v>
      </c>
      <c r="D58" s="11" t="s">
        <v>97</v>
      </c>
      <c r="E58" s="16">
        <v>12</v>
      </c>
      <c r="F58" s="29"/>
      <c r="G58" s="29">
        <f t="shared" si="6"/>
        <v>0</v>
      </c>
      <c r="H58" s="29">
        <f t="shared" si="7"/>
        <v>0</v>
      </c>
      <c r="I58" s="29">
        <f t="shared" si="8"/>
        <v>0</v>
      </c>
      <c r="J58" s="15"/>
    </row>
    <row r="59" spans="1:10">
      <c r="A59" s="1">
        <v>20</v>
      </c>
      <c r="B59" s="10" t="s">
        <v>34</v>
      </c>
      <c r="C59" s="5" t="s">
        <v>35</v>
      </c>
      <c r="D59" s="11" t="s">
        <v>6</v>
      </c>
      <c r="E59" s="16">
        <v>23</v>
      </c>
      <c r="F59" s="29"/>
      <c r="G59" s="29">
        <f t="shared" si="6"/>
        <v>0</v>
      </c>
      <c r="H59" s="29">
        <f t="shared" si="7"/>
        <v>0</v>
      </c>
      <c r="I59" s="29">
        <f t="shared" si="8"/>
        <v>0</v>
      </c>
      <c r="J59" s="15"/>
    </row>
    <row r="60" spans="1:10">
      <c r="A60" s="1">
        <v>21</v>
      </c>
      <c r="B60" s="10" t="s">
        <v>36</v>
      </c>
      <c r="C60" s="5" t="s">
        <v>37</v>
      </c>
      <c r="D60" s="11" t="s">
        <v>6</v>
      </c>
      <c r="E60" s="16">
        <v>6</v>
      </c>
      <c r="F60" s="29"/>
      <c r="G60" s="29">
        <f t="shared" si="6"/>
        <v>0</v>
      </c>
      <c r="H60" s="29">
        <f t="shared" si="7"/>
        <v>0</v>
      </c>
      <c r="I60" s="29">
        <f t="shared" si="8"/>
        <v>0</v>
      </c>
      <c r="J60" s="15"/>
    </row>
    <row r="61" spans="1:10">
      <c r="A61" s="1">
        <v>22</v>
      </c>
      <c r="B61" s="10" t="s">
        <v>38</v>
      </c>
      <c r="C61" s="5" t="s">
        <v>39</v>
      </c>
      <c r="D61" s="11" t="s">
        <v>6</v>
      </c>
      <c r="E61" s="16">
        <v>57</v>
      </c>
      <c r="F61" s="29"/>
      <c r="G61" s="29">
        <f t="shared" si="6"/>
        <v>0</v>
      </c>
      <c r="H61" s="29">
        <f t="shared" si="7"/>
        <v>0</v>
      </c>
      <c r="I61" s="29">
        <f t="shared" si="8"/>
        <v>0</v>
      </c>
      <c r="J61" s="15"/>
    </row>
    <row r="62" spans="1:10">
      <c r="A62" s="1">
        <v>23</v>
      </c>
      <c r="B62" s="10" t="s">
        <v>40</v>
      </c>
      <c r="C62" s="5" t="s">
        <v>39</v>
      </c>
      <c r="D62" s="11" t="s">
        <v>6</v>
      </c>
      <c r="E62" s="16">
        <v>57</v>
      </c>
      <c r="F62" s="29"/>
      <c r="G62" s="29">
        <f t="shared" si="6"/>
        <v>0</v>
      </c>
      <c r="H62" s="29">
        <f t="shared" si="7"/>
        <v>0</v>
      </c>
      <c r="I62" s="29">
        <f t="shared" si="8"/>
        <v>0</v>
      </c>
      <c r="J62" s="15"/>
    </row>
    <row r="63" spans="1:10">
      <c r="A63" s="1">
        <v>24</v>
      </c>
      <c r="B63" s="10" t="s">
        <v>41</v>
      </c>
      <c r="C63" s="5" t="s">
        <v>39</v>
      </c>
      <c r="D63" s="11" t="s">
        <v>6</v>
      </c>
      <c r="E63" s="16">
        <v>57</v>
      </c>
      <c r="F63" s="29"/>
      <c r="G63" s="29">
        <f t="shared" si="6"/>
        <v>0</v>
      </c>
      <c r="H63" s="29">
        <f t="shared" si="7"/>
        <v>0</v>
      </c>
      <c r="I63" s="29">
        <f t="shared" si="8"/>
        <v>0</v>
      </c>
      <c r="J63" s="15"/>
    </row>
    <row r="64" spans="1:10">
      <c r="A64" s="1">
        <v>25</v>
      </c>
      <c r="B64" s="10" t="s">
        <v>42</v>
      </c>
      <c r="C64" s="5" t="s">
        <v>39</v>
      </c>
      <c r="D64" s="11" t="s">
        <v>6</v>
      </c>
      <c r="E64" s="16">
        <v>57</v>
      </c>
      <c r="F64" s="29"/>
      <c r="G64" s="29">
        <f t="shared" si="6"/>
        <v>0</v>
      </c>
      <c r="H64" s="29">
        <f t="shared" si="7"/>
        <v>0</v>
      </c>
      <c r="I64" s="29">
        <f t="shared" si="8"/>
        <v>0</v>
      </c>
      <c r="J64" s="15"/>
    </row>
    <row r="65" spans="1:10">
      <c r="A65" s="1">
        <v>26</v>
      </c>
      <c r="B65" s="10" t="s">
        <v>43</v>
      </c>
      <c r="C65" s="5" t="s">
        <v>44</v>
      </c>
      <c r="D65" s="11" t="s">
        <v>6</v>
      </c>
      <c r="E65" s="16">
        <v>14</v>
      </c>
      <c r="F65" s="29"/>
      <c r="G65" s="29">
        <f t="shared" si="6"/>
        <v>0</v>
      </c>
      <c r="H65" s="29">
        <f t="shared" si="7"/>
        <v>0</v>
      </c>
      <c r="I65" s="29">
        <f t="shared" si="8"/>
        <v>0</v>
      </c>
      <c r="J65" s="15"/>
    </row>
    <row r="66" spans="1:10">
      <c r="A66" s="1">
        <v>27</v>
      </c>
      <c r="B66" s="10" t="s">
        <v>114</v>
      </c>
      <c r="C66" s="5" t="s">
        <v>45</v>
      </c>
      <c r="D66" s="11" t="s">
        <v>6</v>
      </c>
      <c r="E66" s="16">
        <v>57</v>
      </c>
      <c r="F66" s="29"/>
      <c r="G66" s="29">
        <f t="shared" si="6"/>
        <v>0</v>
      </c>
      <c r="H66" s="29">
        <f t="shared" si="7"/>
        <v>0</v>
      </c>
      <c r="I66" s="29">
        <f t="shared" si="8"/>
        <v>0</v>
      </c>
      <c r="J66" s="15"/>
    </row>
    <row r="67" spans="1:10">
      <c r="A67" s="1">
        <v>28</v>
      </c>
      <c r="B67" s="10" t="s">
        <v>46</v>
      </c>
      <c r="C67" s="5" t="s">
        <v>47</v>
      </c>
      <c r="D67" s="11" t="s">
        <v>6</v>
      </c>
      <c r="E67" s="16">
        <v>46</v>
      </c>
      <c r="F67" s="29"/>
      <c r="G67" s="29">
        <f t="shared" si="6"/>
        <v>0</v>
      </c>
      <c r="H67" s="29">
        <f t="shared" si="7"/>
        <v>0</v>
      </c>
      <c r="I67" s="29">
        <f t="shared" si="8"/>
        <v>0</v>
      </c>
      <c r="J67" s="15"/>
    </row>
    <row r="68" spans="1:10">
      <c r="A68" s="1">
        <v>29</v>
      </c>
      <c r="B68" s="10" t="s">
        <v>48</v>
      </c>
      <c r="C68" s="5" t="s">
        <v>49</v>
      </c>
      <c r="D68" s="11" t="s">
        <v>6</v>
      </c>
      <c r="E68" s="16">
        <v>23</v>
      </c>
      <c r="F68" s="29"/>
      <c r="G68" s="29">
        <f t="shared" si="6"/>
        <v>0</v>
      </c>
      <c r="H68" s="29">
        <f t="shared" si="7"/>
        <v>0</v>
      </c>
      <c r="I68" s="29">
        <f t="shared" si="8"/>
        <v>0</v>
      </c>
      <c r="J68" s="15"/>
    </row>
    <row r="69" spans="1:10" ht="30">
      <c r="A69" s="1">
        <v>30</v>
      </c>
      <c r="B69" s="10" t="s">
        <v>92</v>
      </c>
      <c r="C69" s="5" t="s">
        <v>93</v>
      </c>
      <c r="D69" s="11" t="s">
        <v>6</v>
      </c>
      <c r="E69" s="16">
        <v>115</v>
      </c>
      <c r="F69" s="29"/>
      <c r="G69" s="29">
        <f t="shared" si="6"/>
        <v>0</v>
      </c>
      <c r="H69" s="29">
        <f t="shared" si="7"/>
        <v>0</v>
      </c>
      <c r="I69" s="29">
        <f t="shared" si="8"/>
        <v>0</v>
      </c>
      <c r="J69" s="15"/>
    </row>
    <row r="70" spans="1:10">
      <c r="A70" s="1">
        <v>31</v>
      </c>
      <c r="B70" s="10" t="s">
        <v>50</v>
      </c>
      <c r="C70" s="5" t="s">
        <v>51</v>
      </c>
      <c r="D70" s="11" t="s">
        <v>6</v>
      </c>
      <c r="E70" s="16">
        <v>12</v>
      </c>
      <c r="F70" s="29"/>
      <c r="G70" s="29">
        <f t="shared" si="6"/>
        <v>0</v>
      </c>
      <c r="H70" s="29">
        <f t="shared" si="7"/>
        <v>0</v>
      </c>
      <c r="I70" s="29">
        <f t="shared" si="8"/>
        <v>0</v>
      </c>
      <c r="J70" s="15"/>
    </row>
    <row r="71" spans="1:10">
      <c r="A71" s="1">
        <v>32</v>
      </c>
      <c r="B71" s="10" t="s">
        <v>52</v>
      </c>
      <c r="C71" s="5" t="s">
        <v>53</v>
      </c>
      <c r="D71" s="11" t="s">
        <v>6</v>
      </c>
      <c r="E71" s="16">
        <v>12</v>
      </c>
      <c r="F71" s="29"/>
      <c r="G71" s="29">
        <f t="shared" si="6"/>
        <v>0</v>
      </c>
      <c r="H71" s="29">
        <f t="shared" si="7"/>
        <v>0</v>
      </c>
      <c r="I71" s="29">
        <f t="shared" si="8"/>
        <v>0</v>
      </c>
      <c r="J71" s="15"/>
    </row>
    <row r="72" spans="1:10">
      <c r="A72" s="1">
        <v>33</v>
      </c>
      <c r="B72" s="18" t="s">
        <v>54</v>
      </c>
      <c r="C72" s="5" t="s">
        <v>55</v>
      </c>
      <c r="D72" s="11" t="s">
        <v>6</v>
      </c>
      <c r="E72" s="16">
        <v>57</v>
      </c>
      <c r="F72" s="29"/>
      <c r="G72" s="29">
        <f t="shared" si="6"/>
        <v>0</v>
      </c>
      <c r="H72" s="29">
        <f t="shared" si="7"/>
        <v>0</v>
      </c>
      <c r="I72" s="29">
        <f t="shared" si="8"/>
        <v>0</v>
      </c>
      <c r="J72" s="15"/>
    </row>
    <row r="73" spans="1:10" ht="25.5">
      <c r="A73" s="1">
        <v>34</v>
      </c>
      <c r="B73" s="10" t="s">
        <v>56</v>
      </c>
      <c r="C73" s="5" t="s">
        <v>110</v>
      </c>
      <c r="D73" s="11" t="s">
        <v>6</v>
      </c>
      <c r="E73" s="16">
        <v>17</v>
      </c>
      <c r="F73" s="29"/>
      <c r="G73" s="29">
        <f t="shared" si="6"/>
        <v>0</v>
      </c>
      <c r="H73" s="29">
        <f t="shared" si="7"/>
        <v>0</v>
      </c>
      <c r="I73" s="29">
        <f t="shared" si="8"/>
        <v>0</v>
      </c>
      <c r="J73" s="15"/>
    </row>
    <row r="74" spans="1:10">
      <c r="A74" s="1">
        <v>35</v>
      </c>
      <c r="B74" s="10" t="s">
        <v>144</v>
      </c>
      <c r="C74" s="5"/>
      <c r="D74" s="11" t="s">
        <v>6</v>
      </c>
      <c r="E74" s="16">
        <v>23</v>
      </c>
      <c r="F74" s="29"/>
      <c r="G74" s="29">
        <f t="shared" si="6"/>
        <v>0</v>
      </c>
      <c r="H74" s="29">
        <f t="shared" si="7"/>
        <v>0</v>
      </c>
      <c r="I74" s="29">
        <f t="shared" si="8"/>
        <v>0</v>
      </c>
      <c r="J74" s="15"/>
    </row>
    <row r="75" spans="1:10">
      <c r="A75" s="1">
        <v>36</v>
      </c>
      <c r="B75" s="10" t="s">
        <v>57</v>
      </c>
      <c r="C75" s="5" t="s">
        <v>87</v>
      </c>
      <c r="D75" s="11" t="s">
        <v>6</v>
      </c>
      <c r="E75" s="16">
        <v>100</v>
      </c>
      <c r="F75" s="29"/>
      <c r="G75" s="29">
        <f t="shared" si="6"/>
        <v>0</v>
      </c>
      <c r="H75" s="29">
        <f t="shared" si="7"/>
        <v>0</v>
      </c>
      <c r="I75" s="29">
        <f t="shared" si="8"/>
        <v>0</v>
      </c>
      <c r="J75" s="15"/>
    </row>
    <row r="76" spans="1:10">
      <c r="A76" s="1">
        <v>37</v>
      </c>
      <c r="B76" s="10" t="s">
        <v>58</v>
      </c>
      <c r="C76" s="5" t="s">
        <v>6</v>
      </c>
      <c r="D76" s="11" t="s">
        <v>6</v>
      </c>
      <c r="E76" s="16">
        <v>23</v>
      </c>
      <c r="F76" s="29"/>
      <c r="G76" s="29">
        <f t="shared" si="6"/>
        <v>0</v>
      </c>
      <c r="H76" s="29">
        <f t="shared" si="7"/>
        <v>0</v>
      </c>
      <c r="I76" s="29">
        <f t="shared" si="8"/>
        <v>0</v>
      </c>
      <c r="J76" s="15"/>
    </row>
    <row r="77" spans="1:10">
      <c r="A77" s="1">
        <v>38</v>
      </c>
      <c r="B77" s="10" t="s">
        <v>59</v>
      </c>
      <c r="C77" s="5" t="s">
        <v>6</v>
      </c>
      <c r="D77" s="11" t="s">
        <v>6</v>
      </c>
      <c r="E77" s="16">
        <v>12</v>
      </c>
      <c r="F77" s="29"/>
      <c r="G77" s="29">
        <f t="shared" si="6"/>
        <v>0</v>
      </c>
      <c r="H77" s="29">
        <f t="shared" si="7"/>
        <v>0</v>
      </c>
      <c r="I77" s="29">
        <f t="shared" si="8"/>
        <v>0</v>
      </c>
      <c r="J77" s="15"/>
    </row>
    <row r="78" spans="1:10">
      <c r="A78" s="1">
        <v>39</v>
      </c>
      <c r="B78" s="10" t="s">
        <v>60</v>
      </c>
      <c r="C78" s="5" t="s">
        <v>106</v>
      </c>
      <c r="D78" s="11" t="s">
        <v>6</v>
      </c>
      <c r="E78" s="16">
        <v>57</v>
      </c>
      <c r="F78" s="29"/>
      <c r="G78" s="29">
        <f t="shared" si="6"/>
        <v>0</v>
      </c>
      <c r="H78" s="29">
        <f t="shared" si="7"/>
        <v>0</v>
      </c>
      <c r="I78" s="29">
        <f t="shared" si="8"/>
        <v>0</v>
      </c>
      <c r="J78" s="15"/>
    </row>
    <row r="79" spans="1:10">
      <c r="A79" s="1">
        <v>40</v>
      </c>
      <c r="B79" s="10" t="s">
        <v>61</v>
      </c>
      <c r="C79" s="5" t="s">
        <v>88</v>
      </c>
      <c r="D79" s="11" t="s">
        <v>6</v>
      </c>
      <c r="E79" s="16">
        <v>23</v>
      </c>
      <c r="F79" s="29"/>
      <c r="G79" s="29">
        <f t="shared" si="6"/>
        <v>0</v>
      </c>
      <c r="H79" s="29">
        <f t="shared" si="7"/>
        <v>0</v>
      </c>
      <c r="I79" s="29">
        <f t="shared" si="8"/>
        <v>0</v>
      </c>
      <c r="J79" s="15"/>
    </row>
    <row r="80" spans="1:10">
      <c r="A80" s="1">
        <v>41</v>
      </c>
      <c r="B80" s="10" t="s">
        <v>89</v>
      </c>
      <c r="C80" s="5" t="s">
        <v>62</v>
      </c>
      <c r="D80" s="11" t="s">
        <v>6</v>
      </c>
      <c r="E80" s="16">
        <v>23</v>
      </c>
      <c r="F80" s="29"/>
      <c r="G80" s="29">
        <f t="shared" si="6"/>
        <v>0</v>
      </c>
      <c r="H80" s="29">
        <f t="shared" si="7"/>
        <v>0</v>
      </c>
      <c r="I80" s="29">
        <f t="shared" si="8"/>
        <v>0</v>
      </c>
      <c r="J80" s="15"/>
    </row>
    <row r="81" spans="1:10" ht="30">
      <c r="A81" s="1">
        <v>42</v>
      </c>
      <c r="B81" s="10" t="s">
        <v>100</v>
      </c>
      <c r="C81" s="5" t="s">
        <v>101</v>
      </c>
      <c r="D81" s="11" t="s">
        <v>102</v>
      </c>
      <c r="E81" s="16">
        <v>2</v>
      </c>
      <c r="F81" s="29"/>
      <c r="G81" s="29">
        <f t="shared" si="6"/>
        <v>0</v>
      </c>
      <c r="H81" s="29">
        <f t="shared" si="7"/>
        <v>0</v>
      </c>
      <c r="I81" s="29">
        <f t="shared" si="8"/>
        <v>0</v>
      </c>
      <c r="J81" s="15"/>
    </row>
    <row r="82" spans="1:10">
      <c r="A82" s="1">
        <v>43</v>
      </c>
      <c r="B82" s="10" t="s">
        <v>90</v>
      </c>
      <c r="C82" s="5"/>
      <c r="D82" s="11" t="s">
        <v>6</v>
      </c>
      <c r="E82" s="16">
        <v>23</v>
      </c>
      <c r="F82" s="29"/>
      <c r="G82" s="29">
        <f t="shared" si="6"/>
        <v>0</v>
      </c>
      <c r="H82" s="29">
        <f t="shared" si="7"/>
        <v>0</v>
      </c>
      <c r="I82" s="29">
        <f t="shared" si="8"/>
        <v>0</v>
      </c>
      <c r="J82" s="15"/>
    </row>
    <row r="83" spans="1:10" ht="30">
      <c r="A83" s="1">
        <v>44</v>
      </c>
      <c r="B83" s="10" t="s">
        <v>154</v>
      </c>
      <c r="C83" s="5"/>
      <c r="D83" s="11" t="s">
        <v>6</v>
      </c>
      <c r="E83" s="16">
        <v>23</v>
      </c>
      <c r="F83" s="29"/>
      <c r="G83" s="29">
        <f t="shared" si="6"/>
        <v>0</v>
      </c>
      <c r="H83" s="29">
        <f t="shared" si="7"/>
        <v>0</v>
      </c>
      <c r="I83" s="29">
        <f t="shared" si="8"/>
        <v>0</v>
      </c>
      <c r="J83" s="15"/>
    </row>
    <row r="84" spans="1:10">
      <c r="A84" s="1">
        <v>47</v>
      </c>
      <c r="B84" s="10" t="s">
        <v>63</v>
      </c>
      <c r="C84" s="5" t="s">
        <v>64</v>
      </c>
      <c r="D84" s="11" t="s">
        <v>6</v>
      </c>
      <c r="E84" s="16">
        <v>57</v>
      </c>
      <c r="F84" s="29"/>
      <c r="G84" s="29">
        <f t="shared" si="6"/>
        <v>0</v>
      </c>
      <c r="H84" s="29">
        <f t="shared" si="7"/>
        <v>0</v>
      </c>
      <c r="I84" s="29">
        <f t="shared" si="8"/>
        <v>0</v>
      </c>
      <c r="J84" s="15"/>
    </row>
    <row r="85" spans="1:10">
      <c r="A85" s="1">
        <v>48</v>
      </c>
      <c r="B85" s="10" t="s">
        <v>134</v>
      </c>
      <c r="C85" s="5" t="s">
        <v>97</v>
      </c>
      <c r="D85" s="11" t="s">
        <v>97</v>
      </c>
      <c r="E85" s="16">
        <v>4</v>
      </c>
      <c r="F85" s="29"/>
      <c r="G85" s="29">
        <f t="shared" si="6"/>
        <v>0</v>
      </c>
      <c r="H85" s="29">
        <f t="shared" si="7"/>
        <v>0</v>
      </c>
      <c r="I85" s="29">
        <f t="shared" si="8"/>
        <v>0</v>
      </c>
      <c r="J85" s="15"/>
    </row>
    <row r="86" spans="1:10">
      <c r="A86" s="1">
        <v>49</v>
      </c>
      <c r="B86" s="10" t="s">
        <v>66</v>
      </c>
      <c r="C86" s="5" t="s">
        <v>65</v>
      </c>
      <c r="D86" s="11" t="s">
        <v>10</v>
      </c>
      <c r="E86" s="16">
        <v>115</v>
      </c>
      <c r="F86" s="29"/>
      <c r="G86" s="29">
        <f t="shared" si="6"/>
        <v>0</v>
      </c>
      <c r="H86" s="29">
        <f t="shared" si="7"/>
        <v>0</v>
      </c>
      <c r="I86" s="29">
        <f t="shared" si="8"/>
        <v>0</v>
      </c>
      <c r="J86" s="15"/>
    </row>
    <row r="87" spans="1:10">
      <c r="A87" s="1">
        <v>50</v>
      </c>
      <c r="B87" s="10" t="s">
        <v>135</v>
      </c>
      <c r="C87" s="5"/>
      <c r="D87" s="11" t="s">
        <v>6</v>
      </c>
      <c r="E87" s="16">
        <v>2</v>
      </c>
      <c r="F87" s="29"/>
      <c r="G87" s="29">
        <f t="shared" si="6"/>
        <v>0</v>
      </c>
      <c r="H87" s="29">
        <f t="shared" si="7"/>
        <v>0</v>
      </c>
      <c r="I87" s="29">
        <f t="shared" si="8"/>
        <v>0</v>
      </c>
      <c r="J87" s="15"/>
    </row>
    <row r="88" spans="1:10">
      <c r="A88" s="1">
        <v>51</v>
      </c>
      <c r="B88" s="10" t="s">
        <v>95</v>
      </c>
      <c r="C88" s="5" t="s">
        <v>94</v>
      </c>
      <c r="D88" s="11" t="s">
        <v>6</v>
      </c>
      <c r="E88" s="16">
        <v>17</v>
      </c>
      <c r="F88" s="29"/>
      <c r="G88" s="29">
        <f t="shared" si="6"/>
        <v>0</v>
      </c>
      <c r="H88" s="29">
        <f t="shared" si="7"/>
        <v>0</v>
      </c>
      <c r="I88" s="29">
        <f t="shared" si="8"/>
        <v>0</v>
      </c>
      <c r="J88" s="15"/>
    </row>
    <row r="89" spans="1:10" ht="25.5">
      <c r="A89" s="1">
        <v>52</v>
      </c>
      <c r="B89" s="10" t="s">
        <v>109</v>
      </c>
      <c r="C89" s="5" t="s">
        <v>91</v>
      </c>
      <c r="D89" s="11" t="s">
        <v>6</v>
      </c>
      <c r="E89" s="16">
        <v>29</v>
      </c>
      <c r="F89" s="29"/>
      <c r="G89" s="29">
        <f t="shared" si="6"/>
        <v>0</v>
      </c>
      <c r="H89" s="29">
        <f t="shared" si="7"/>
        <v>0</v>
      </c>
      <c r="I89" s="29">
        <f t="shared" si="8"/>
        <v>0</v>
      </c>
      <c r="J89" s="15"/>
    </row>
    <row r="90" spans="1:10" ht="30">
      <c r="A90" s="1">
        <v>53</v>
      </c>
      <c r="B90" s="10" t="s">
        <v>103</v>
      </c>
      <c r="C90" s="5" t="s">
        <v>67</v>
      </c>
      <c r="D90" s="11" t="s">
        <v>6</v>
      </c>
      <c r="E90" s="16">
        <v>2</v>
      </c>
      <c r="F90" s="29"/>
      <c r="G90" s="29">
        <f t="shared" si="6"/>
        <v>0</v>
      </c>
      <c r="H90" s="29">
        <f t="shared" si="7"/>
        <v>0</v>
      </c>
      <c r="I90" s="29">
        <f t="shared" si="8"/>
        <v>0</v>
      </c>
      <c r="J90" s="15"/>
    </row>
    <row r="91" spans="1:10" ht="25.5">
      <c r="A91" s="1">
        <v>54</v>
      </c>
      <c r="B91" s="10" t="s">
        <v>132</v>
      </c>
      <c r="C91" s="5" t="s">
        <v>133</v>
      </c>
      <c r="D91" s="11" t="s">
        <v>6</v>
      </c>
      <c r="E91" s="16">
        <v>3</v>
      </c>
      <c r="F91" s="29"/>
      <c r="G91" s="29">
        <f t="shared" si="6"/>
        <v>0</v>
      </c>
      <c r="H91" s="29">
        <f t="shared" si="7"/>
        <v>0</v>
      </c>
      <c r="I91" s="29">
        <f t="shared" si="8"/>
        <v>0</v>
      </c>
      <c r="J91" s="15"/>
    </row>
    <row r="92" spans="1:10" ht="25.5">
      <c r="A92" s="1">
        <v>55</v>
      </c>
      <c r="B92" s="10" t="s">
        <v>130</v>
      </c>
      <c r="C92" s="5" t="s">
        <v>131</v>
      </c>
      <c r="D92" s="11" t="s">
        <v>6</v>
      </c>
      <c r="E92" s="16">
        <v>3</v>
      </c>
      <c r="F92" s="29"/>
      <c r="G92" s="29">
        <f t="shared" si="6"/>
        <v>0</v>
      </c>
      <c r="H92" s="29">
        <f t="shared" si="7"/>
        <v>0</v>
      </c>
      <c r="I92" s="29">
        <f t="shared" si="8"/>
        <v>0</v>
      </c>
      <c r="J92" s="15"/>
    </row>
    <row r="93" spans="1:10">
      <c r="A93" s="1">
        <v>56</v>
      </c>
      <c r="B93" s="10" t="s">
        <v>68</v>
      </c>
      <c r="C93" s="5" t="s">
        <v>161</v>
      </c>
      <c r="D93" s="11" t="s">
        <v>6</v>
      </c>
      <c r="E93" s="16">
        <v>23</v>
      </c>
      <c r="F93" s="29"/>
      <c r="G93" s="29">
        <f t="shared" si="6"/>
        <v>0</v>
      </c>
      <c r="H93" s="29">
        <f t="shared" si="7"/>
        <v>0</v>
      </c>
      <c r="I93" s="29">
        <f t="shared" si="8"/>
        <v>0</v>
      </c>
      <c r="J93" s="15"/>
    </row>
    <row r="94" spans="1:10">
      <c r="A94" s="1">
        <v>57</v>
      </c>
      <c r="B94" s="10" t="s">
        <v>98</v>
      </c>
      <c r="C94" s="5" t="s">
        <v>69</v>
      </c>
      <c r="D94" s="11" t="s">
        <v>6</v>
      </c>
      <c r="E94" s="16">
        <v>250</v>
      </c>
      <c r="F94" s="29"/>
      <c r="G94" s="29">
        <f t="shared" si="6"/>
        <v>0</v>
      </c>
      <c r="H94" s="29">
        <f t="shared" si="7"/>
        <v>0</v>
      </c>
      <c r="I94" s="29">
        <f t="shared" si="8"/>
        <v>0</v>
      </c>
      <c r="J94" s="15"/>
    </row>
    <row r="95" spans="1:10">
      <c r="A95" s="1">
        <v>58</v>
      </c>
      <c r="B95" s="10" t="s">
        <v>99</v>
      </c>
      <c r="C95" s="5" t="s">
        <v>69</v>
      </c>
      <c r="D95" s="11" t="s">
        <v>6</v>
      </c>
      <c r="E95" s="16">
        <v>70</v>
      </c>
      <c r="F95" s="29"/>
      <c r="G95" s="29">
        <f t="shared" si="6"/>
        <v>0</v>
      </c>
      <c r="H95" s="29">
        <f t="shared" si="7"/>
        <v>0</v>
      </c>
      <c r="I95" s="29">
        <f t="shared" si="8"/>
        <v>0</v>
      </c>
      <c r="J95" s="15"/>
    </row>
    <row r="96" spans="1:10">
      <c r="A96" s="1">
        <v>59</v>
      </c>
      <c r="B96" s="10" t="s">
        <v>136</v>
      </c>
      <c r="C96" s="5" t="s">
        <v>6</v>
      </c>
      <c r="D96" s="11" t="s">
        <v>6</v>
      </c>
      <c r="E96" s="16">
        <v>12</v>
      </c>
      <c r="F96" s="29"/>
      <c r="G96" s="29">
        <f t="shared" si="6"/>
        <v>0</v>
      </c>
      <c r="H96" s="29">
        <f t="shared" si="7"/>
        <v>0</v>
      </c>
      <c r="I96" s="29">
        <f t="shared" si="8"/>
        <v>0</v>
      </c>
      <c r="J96" s="15"/>
    </row>
    <row r="97" spans="1:10">
      <c r="A97" s="1">
        <v>60</v>
      </c>
      <c r="B97" s="10" t="s">
        <v>70</v>
      </c>
      <c r="C97" s="5" t="s">
        <v>71</v>
      </c>
      <c r="D97" s="11" t="s">
        <v>6</v>
      </c>
      <c r="E97" s="16">
        <v>23</v>
      </c>
      <c r="F97" s="29"/>
      <c r="G97" s="29">
        <f t="shared" si="6"/>
        <v>0</v>
      </c>
      <c r="H97" s="29">
        <f t="shared" si="7"/>
        <v>0</v>
      </c>
      <c r="I97" s="29">
        <f t="shared" si="8"/>
        <v>0</v>
      </c>
      <c r="J97" s="15"/>
    </row>
    <row r="98" spans="1:10">
      <c r="A98" s="1">
        <v>61</v>
      </c>
      <c r="B98" s="10" t="s">
        <v>72</v>
      </c>
      <c r="C98" s="5" t="s">
        <v>73</v>
      </c>
      <c r="D98" s="11" t="s">
        <v>6</v>
      </c>
      <c r="E98" s="16">
        <v>172</v>
      </c>
      <c r="F98" s="29"/>
      <c r="G98" s="29">
        <f t="shared" si="6"/>
        <v>0</v>
      </c>
      <c r="H98" s="29">
        <f t="shared" si="7"/>
        <v>0</v>
      </c>
      <c r="I98" s="29">
        <f t="shared" si="8"/>
        <v>0</v>
      </c>
      <c r="J98" s="15"/>
    </row>
    <row r="99" spans="1:10">
      <c r="A99" s="1">
        <v>62</v>
      </c>
      <c r="B99" s="10" t="s">
        <v>74</v>
      </c>
      <c r="C99" s="5" t="s">
        <v>75</v>
      </c>
      <c r="D99" s="11" t="s">
        <v>6</v>
      </c>
      <c r="E99" s="16">
        <v>57</v>
      </c>
      <c r="F99" s="29"/>
      <c r="G99" s="29">
        <f t="shared" si="6"/>
        <v>0</v>
      </c>
      <c r="H99" s="29">
        <f t="shared" si="7"/>
        <v>0</v>
      </c>
      <c r="I99" s="29">
        <f t="shared" si="8"/>
        <v>0</v>
      </c>
      <c r="J99" s="15"/>
    </row>
    <row r="100" spans="1:10">
      <c r="A100" s="1">
        <v>63</v>
      </c>
      <c r="B100" s="10" t="s">
        <v>76</v>
      </c>
      <c r="C100" s="5" t="s">
        <v>77</v>
      </c>
      <c r="D100" s="11" t="s">
        <v>6</v>
      </c>
      <c r="E100" s="16">
        <v>57</v>
      </c>
      <c r="F100" s="29"/>
      <c r="G100" s="29">
        <f t="shared" si="6"/>
        <v>0</v>
      </c>
      <c r="H100" s="29">
        <f t="shared" si="7"/>
        <v>0</v>
      </c>
      <c r="I100" s="29">
        <f t="shared" si="8"/>
        <v>0</v>
      </c>
      <c r="J100" s="15"/>
    </row>
    <row r="101" spans="1:10">
      <c r="A101" s="1">
        <v>64</v>
      </c>
      <c r="B101" s="10" t="s">
        <v>160</v>
      </c>
      <c r="C101" s="5" t="s">
        <v>78</v>
      </c>
      <c r="D101" s="11" t="s">
        <v>6</v>
      </c>
      <c r="E101" s="16">
        <v>57</v>
      </c>
      <c r="F101" s="29"/>
      <c r="G101" s="29">
        <f t="shared" si="6"/>
        <v>0</v>
      </c>
      <c r="H101" s="29">
        <f t="shared" si="7"/>
        <v>0</v>
      </c>
      <c r="I101" s="29">
        <f t="shared" si="8"/>
        <v>0</v>
      </c>
      <c r="J101" s="15"/>
    </row>
    <row r="102" spans="1:10">
      <c r="A102" s="1">
        <v>65</v>
      </c>
      <c r="B102" s="10" t="s">
        <v>104</v>
      </c>
      <c r="C102" s="5" t="s">
        <v>107</v>
      </c>
      <c r="D102" s="11" t="s">
        <v>97</v>
      </c>
      <c r="E102" s="16">
        <v>115</v>
      </c>
      <c r="F102" s="29"/>
      <c r="G102" s="29">
        <f t="shared" si="6"/>
        <v>0</v>
      </c>
      <c r="H102" s="29">
        <f t="shared" si="7"/>
        <v>0</v>
      </c>
      <c r="I102" s="29">
        <f t="shared" si="8"/>
        <v>0</v>
      </c>
      <c r="J102" s="15"/>
    </row>
    <row r="103" spans="1:10" ht="25.5">
      <c r="A103" s="1">
        <v>66</v>
      </c>
      <c r="B103" s="10" t="s">
        <v>79</v>
      </c>
      <c r="C103" s="5" t="s">
        <v>111</v>
      </c>
      <c r="D103" s="11" t="s">
        <v>6</v>
      </c>
      <c r="E103" s="16">
        <v>12</v>
      </c>
      <c r="F103" s="29"/>
      <c r="G103" s="29">
        <f t="shared" si="6"/>
        <v>0</v>
      </c>
      <c r="H103" s="29">
        <f t="shared" si="7"/>
        <v>0</v>
      </c>
      <c r="I103" s="29">
        <f t="shared" si="8"/>
        <v>0</v>
      </c>
      <c r="J103" s="15"/>
    </row>
    <row r="104" spans="1:10">
      <c r="A104" s="1">
        <v>67</v>
      </c>
      <c r="B104" s="10" t="s">
        <v>128</v>
      </c>
      <c r="C104" s="5" t="s">
        <v>80</v>
      </c>
      <c r="D104" s="11" t="s">
        <v>6</v>
      </c>
      <c r="E104" s="16">
        <v>4</v>
      </c>
      <c r="F104" s="29"/>
      <c r="G104" s="29">
        <f t="shared" si="6"/>
        <v>0</v>
      </c>
      <c r="H104" s="29">
        <f t="shared" si="7"/>
        <v>0</v>
      </c>
      <c r="I104" s="29">
        <f t="shared" si="8"/>
        <v>0</v>
      </c>
      <c r="J104" s="15"/>
    </row>
    <row r="105" spans="1:10">
      <c r="A105" s="1">
        <v>68</v>
      </c>
      <c r="B105" s="10" t="s">
        <v>127</v>
      </c>
      <c r="C105" s="5" t="s">
        <v>129</v>
      </c>
      <c r="D105" s="11" t="s">
        <v>6</v>
      </c>
      <c r="E105" s="16">
        <v>4</v>
      </c>
      <c r="F105" s="29"/>
      <c r="G105" s="29">
        <f t="shared" ref="G105:G110" si="9">F105*1.2</f>
        <v>0</v>
      </c>
      <c r="H105" s="29">
        <f t="shared" ref="H105:H110" si="10">E105*F105</f>
        <v>0</v>
      </c>
      <c r="I105" s="29">
        <f t="shared" ref="I105:I110" si="11">E105*G105</f>
        <v>0</v>
      </c>
      <c r="J105" s="15"/>
    </row>
    <row r="106" spans="1:10">
      <c r="A106" s="1">
        <v>69</v>
      </c>
      <c r="B106" s="10" t="s">
        <v>81</v>
      </c>
      <c r="C106" s="5" t="s">
        <v>82</v>
      </c>
      <c r="D106" s="11" t="s">
        <v>6</v>
      </c>
      <c r="E106" s="16">
        <v>6</v>
      </c>
      <c r="F106" s="29"/>
      <c r="G106" s="29">
        <f t="shared" si="9"/>
        <v>0</v>
      </c>
      <c r="H106" s="29">
        <f t="shared" si="10"/>
        <v>0</v>
      </c>
      <c r="I106" s="29">
        <f t="shared" si="11"/>
        <v>0</v>
      </c>
      <c r="J106" s="15"/>
    </row>
    <row r="107" spans="1:10">
      <c r="A107" s="1">
        <v>70</v>
      </c>
      <c r="B107" s="10" t="s">
        <v>139</v>
      </c>
      <c r="C107" s="5" t="s">
        <v>138</v>
      </c>
      <c r="D107" s="11" t="s">
        <v>83</v>
      </c>
      <c r="E107" s="16">
        <v>6</v>
      </c>
      <c r="F107" s="29"/>
      <c r="G107" s="29">
        <f t="shared" si="9"/>
        <v>0</v>
      </c>
      <c r="H107" s="29">
        <f t="shared" si="10"/>
        <v>0</v>
      </c>
      <c r="I107" s="29">
        <f t="shared" si="11"/>
        <v>0</v>
      </c>
      <c r="J107" s="15"/>
    </row>
    <row r="108" spans="1:10" ht="13.5" customHeight="1">
      <c r="A108" s="1">
        <v>71</v>
      </c>
      <c r="B108" s="10" t="s">
        <v>163</v>
      </c>
      <c r="C108" s="5" t="s">
        <v>166</v>
      </c>
      <c r="D108" s="11" t="s">
        <v>83</v>
      </c>
      <c r="E108" s="11">
        <v>3</v>
      </c>
      <c r="F108" s="29"/>
      <c r="G108" s="29">
        <f t="shared" si="9"/>
        <v>0</v>
      </c>
      <c r="H108" s="29">
        <f t="shared" si="10"/>
        <v>0</v>
      </c>
      <c r="I108" s="29">
        <f t="shared" si="11"/>
        <v>0</v>
      </c>
      <c r="J108" s="15"/>
    </row>
    <row r="109" spans="1:10" ht="18.75" customHeight="1">
      <c r="A109" s="19">
        <v>78</v>
      </c>
      <c r="B109" s="10" t="s">
        <v>167</v>
      </c>
      <c r="C109" s="20" t="s">
        <v>118</v>
      </c>
      <c r="D109" s="21" t="s">
        <v>6</v>
      </c>
      <c r="E109" s="22">
        <v>20000</v>
      </c>
      <c r="F109" s="29"/>
      <c r="G109" s="29">
        <f t="shared" si="9"/>
        <v>0</v>
      </c>
      <c r="H109" s="29">
        <f t="shared" si="10"/>
        <v>0</v>
      </c>
      <c r="I109" s="29">
        <f t="shared" si="11"/>
        <v>0</v>
      </c>
      <c r="J109" s="15"/>
    </row>
    <row r="110" spans="1:10">
      <c r="A110" s="19">
        <v>79</v>
      </c>
      <c r="B110" s="10" t="s">
        <v>168</v>
      </c>
      <c r="C110" s="20" t="s">
        <v>169</v>
      </c>
      <c r="D110" s="21" t="s">
        <v>6</v>
      </c>
      <c r="E110" s="22">
        <v>230</v>
      </c>
      <c r="F110" s="29"/>
      <c r="G110" s="29">
        <f t="shared" si="9"/>
        <v>0</v>
      </c>
      <c r="H110" s="29">
        <f t="shared" si="10"/>
        <v>0</v>
      </c>
      <c r="I110" s="29">
        <f t="shared" si="11"/>
        <v>0</v>
      </c>
      <c r="J110" s="15"/>
    </row>
    <row r="111" spans="1:10">
      <c r="A111" s="46" t="s">
        <v>251</v>
      </c>
      <c r="B111" s="47"/>
      <c r="C111" s="47"/>
      <c r="D111" s="47"/>
      <c r="E111" s="47"/>
      <c r="F111" s="47"/>
      <c r="G111" s="48"/>
      <c r="H111" s="29">
        <f>SUM(H40:H110)</f>
        <v>0</v>
      </c>
      <c r="I111" s="29">
        <f>SUM(I40:I110)</f>
        <v>0</v>
      </c>
      <c r="J111" s="15"/>
    </row>
    <row r="112" spans="1:10">
      <c r="A112" s="39" t="s">
        <v>178</v>
      </c>
      <c r="B112" s="39"/>
      <c r="C112" s="39"/>
      <c r="D112" s="39"/>
      <c r="E112" s="39"/>
      <c r="F112" s="37"/>
      <c r="G112" s="37"/>
      <c r="H112" s="37"/>
      <c r="I112" s="37"/>
      <c r="J112" s="15"/>
    </row>
    <row r="113" spans="1:10" ht="60">
      <c r="A113" s="1" t="s">
        <v>174</v>
      </c>
      <c r="B113" s="1" t="s">
        <v>194</v>
      </c>
      <c r="C113" s="1" t="s">
        <v>195</v>
      </c>
      <c r="D113" s="1" t="s">
        <v>173</v>
      </c>
      <c r="E113" s="1" t="s">
        <v>253</v>
      </c>
      <c r="F113" s="29" t="s">
        <v>249</v>
      </c>
      <c r="G113" s="29" t="s">
        <v>250</v>
      </c>
      <c r="H113" s="29" t="s">
        <v>241</v>
      </c>
      <c r="I113" s="29" t="s">
        <v>242</v>
      </c>
      <c r="J113" s="15"/>
    </row>
    <row r="114" spans="1:10">
      <c r="A114" s="19">
        <v>1</v>
      </c>
      <c r="B114" s="7" t="s">
        <v>179</v>
      </c>
      <c r="C114" s="4" t="s">
        <v>196</v>
      </c>
      <c r="D114" s="21" t="s">
        <v>6</v>
      </c>
      <c r="E114" s="22">
        <v>6</v>
      </c>
      <c r="F114" s="29"/>
      <c r="G114" s="29">
        <f>F114*1.2</f>
        <v>0</v>
      </c>
      <c r="H114" s="29">
        <f>E114*F114</f>
        <v>0</v>
      </c>
      <c r="I114" s="29">
        <f>E114*G114</f>
        <v>0</v>
      </c>
      <c r="J114" s="15"/>
    </row>
    <row r="115" spans="1:10">
      <c r="A115" s="19">
        <v>2</v>
      </c>
      <c r="B115" s="7" t="s">
        <v>180</v>
      </c>
      <c r="C115" s="4" t="s">
        <v>197</v>
      </c>
      <c r="D115" s="21" t="s">
        <v>6</v>
      </c>
      <c r="E115" s="22">
        <v>28</v>
      </c>
      <c r="F115" s="29"/>
      <c r="G115" s="29">
        <f t="shared" ref="G115:G133" si="12">F115*1.2</f>
        <v>0</v>
      </c>
      <c r="H115" s="29">
        <f t="shared" ref="H115:H133" si="13">E115*F115</f>
        <v>0</v>
      </c>
      <c r="I115" s="29">
        <f t="shared" ref="I115:I133" si="14">E115*G115</f>
        <v>0</v>
      </c>
      <c r="J115" s="15"/>
    </row>
    <row r="116" spans="1:10">
      <c r="A116" s="19">
        <v>3</v>
      </c>
      <c r="B116" s="7" t="s">
        <v>239</v>
      </c>
      <c r="C116" s="4" t="s">
        <v>198</v>
      </c>
      <c r="D116" s="21" t="s">
        <v>6</v>
      </c>
      <c r="E116" s="22">
        <v>3</v>
      </c>
      <c r="F116" s="29"/>
      <c r="G116" s="29">
        <f t="shared" si="12"/>
        <v>0</v>
      </c>
      <c r="H116" s="29">
        <f t="shared" si="13"/>
        <v>0</v>
      </c>
      <c r="I116" s="29">
        <f t="shared" si="14"/>
        <v>0</v>
      </c>
      <c r="J116" s="15"/>
    </row>
    <row r="117" spans="1:10">
      <c r="A117" s="19">
        <v>4</v>
      </c>
      <c r="B117" s="7" t="s">
        <v>235</v>
      </c>
      <c r="C117" s="4" t="s">
        <v>199</v>
      </c>
      <c r="D117" s="21" t="s">
        <v>6</v>
      </c>
      <c r="E117" s="22">
        <v>3</v>
      </c>
      <c r="F117" s="29"/>
      <c r="G117" s="29">
        <f t="shared" si="12"/>
        <v>0</v>
      </c>
      <c r="H117" s="29">
        <f t="shared" si="13"/>
        <v>0</v>
      </c>
      <c r="I117" s="29">
        <f t="shared" si="14"/>
        <v>0</v>
      </c>
      <c r="J117" s="15"/>
    </row>
    <row r="118" spans="1:10">
      <c r="A118" s="19">
        <v>5</v>
      </c>
      <c r="B118" s="7" t="s">
        <v>238</v>
      </c>
      <c r="C118" s="4" t="s">
        <v>197</v>
      </c>
      <c r="D118" s="21" t="s">
        <v>6</v>
      </c>
      <c r="E118" s="22">
        <v>12</v>
      </c>
      <c r="F118" s="29"/>
      <c r="G118" s="29">
        <f t="shared" si="12"/>
        <v>0</v>
      </c>
      <c r="H118" s="29">
        <f t="shared" si="13"/>
        <v>0</v>
      </c>
      <c r="I118" s="29">
        <f t="shared" si="14"/>
        <v>0</v>
      </c>
      <c r="J118" s="15"/>
    </row>
    <row r="119" spans="1:10">
      <c r="A119" s="19">
        <v>6</v>
      </c>
      <c r="B119" s="7" t="s">
        <v>181</v>
      </c>
      <c r="C119" s="4" t="s">
        <v>200</v>
      </c>
      <c r="D119" s="21" t="s">
        <v>6</v>
      </c>
      <c r="E119" s="22">
        <v>3</v>
      </c>
      <c r="F119" s="29"/>
      <c r="G119" s="29">
        <f t="shared" si="12"/>
        <v>0</v>
      </c>
      <c r="H119" s="29">
        <f t="shared" si="13"/>
        <v>0</v>
      </c>
      <c r="I119" s="29">
        <f t="shared" si="14"/>
        <v>0</v>
      </c>
      <c r="J119" s="15"/>
    </row>
    <row r="120" spans="1:10">
      <c r="A120" s="19">
        <v>7</v>
      </c>
      <c r="B120" s="7" t="s">
        <v>182</v>
      </c>
      <c r="C120" s="4" t="s">
        <v>201</v>
      </c>
      <c r="D120" s="21" t="s">
        <v>6</v>
      </c>
      <c r="E120" s="22">
        <v>17</v>
      </c>
      <c r="F120" s="29"/>
      <c r="G120" s="29">
        <f t="shared" si="12"/>
        <v>0</v>
      </c>
      <c r="H120" s="29">
        <f t="shared" si="13"/>
        <v>0</v>
      </c>
      <c r="I120" s="29">
        <f t="shared" si="14"/>
        <v>0</v>
      </c>
      <c r="J120" s="15"/>
    </row>
    <row r="121" spans="1:10">
      <c r="A121" s="19">
        <v>8</v>
      </c>
      <c r="B121" s="7" t="s">
        <v>183</v>
      </c>
      <c r="C121" s="4" t="s">
        <v>202</v>
      </c>
      <c r="D121" s="21" t="s">
        <v>6</v>
      </c>
      <c r="E121" s="22">
        <v>3</v>
      </c>
      <c r="F121" s="29"/>
      <c r="G121" s="29">
        <f t="shared" si="12"/>
        <v>0</v>
      </c>
      <c r="H121" s="29">
        <f t="shared" si="13"/>
        <v>0</v>
      </c>
      <c r="I121" s="29">
        <f t="shared" si="14"/>
        <v>0</v>
      </c>
      <c r="J121" s="15"/>
    </row>
    <row r="122" spans="1:10">
      <c r="A122" s="19">
        <v>9</v>
      </c>
      <c r="B122" s="7" t="s">
        <v>184</v>
      </c>
      <c r="C122" s="4" t="s">
        <v>203</v>
      </c>
      <c r="D122" s="21" t="s">
        <v>6</v>
      </c>
      <c r="E122" s="22">
        <v>4</v>
      </c>
      <c r="F122" s="29"/>
      <c r="G122" s="29">
        <f t="shared" si="12"/>
        <v>0</v>
      </c>
      <c r="H122" s="29">
        <f t="shared" si="13"/>
        <v>0</v>
      </c>
      <c r="I122" s="29">
        <f t="shared" si="14"/>
        <v>0</v>
      </c>
      <c r="J122" s="15"/>
    </row>
    <row r="123" spans="1:10">
      <c r="A123" s="19">
        <v>10</v>
      </c>
      <c r="B123" s="7" t="s">
        <v>185</v>
      </c>
      <c r="C123" s="4" t="s">
        <v>204</v>
      </c>
      <c r="D123" s="21" t="s">
        <v>6</v>
      </c>
      <c r="E123" s="22">
        <v>2</v>
      </c>
      <c r="F123" s="29"/>
      <c r="G123" s="29">
        <f t="shared" si="12"/>
        <v>0</v>
      </c>
      <c r="H123" s="29">
        <f t="shared" si="13"/>
        <v>0</v>
      </c>
      <c r="I123" s="29">
        <f t="shared" si="14"/>
        <v>0</v>
      </c>
      <c r="J123" s="15"/>
    </row>
    <row r="124" spans="1:10">
      <c r="A124" s="19">
        <v>11</v>
      </c>
      <c r="B124" s="7" t="s">
        <v>186</v>
      </c>
      <c r="C124" s="4" t="s">
        <v>205</v>
      </c>
      <c r="D124" s="21" t="s">
        <v>6</v>
      </c>
      <c r="E124" s="22">
        <v>28</v>
      </c>
      <c r="F124" s="29"/>
      <c r="G124" s="29">
        <f t="shared" si="12"/>
        <v>0</v>
      </c>
      <c r="H124" s="29">
        <f t="shared" si="13"/>
        <v>0</v>
      </c>
      <c r="I124" s="29">
        <f t="shared" si="14"/>
        <v>0</v>
      </c>
      <c r="J124" s="15"/>
    </row>
    <row r="125" spans="1:10">
      <c r="A125" s="19">
        <v>12</v>
      </c>
      <c r="B125" s="7" t="s">
        <v>187</v>
      </c>
      <c r="C125" s="4" t="s">
        <v>206</v>
      </c>
      <c r="D125" s="21" t="s">
        <v>6</v>
      </c>
      <c r="E125" s="22">
        <v>5</v>
      </c>
      <c r="F125" s="29"/>
      <c r="G125" s="29">
        <f t="shared" si="12"/>
        <v>0</v>
      </c>
      <c r="H125" s="29">
        <f t="shared" si="13"/>
        <v>0</v>
      </c>
      <c r="I125" s="29">
        <f t="shared" si="14"/>
        <v>0</v>
      </c>
      <c r="J125" s="15"/>
    </row>
    <row r="126" spans="1:10">
      <c r="A126" s="19">
        <v>13</v>
      </c>
      <c r="B126" s="2" t="s">
        <v>188</v>
      </c>
      <c r="C126" s="4" t="s">
        <v>207</v>
      </c>
      <c r="D126" s="21" t="s">
        <v>6</v>
      </c>
      <c r="E126" s="22">
        <v>2</v>
      </c>
      <c r="F126" s="29"/>
      <c r="G126" s="29">
        <f t="shared" si="12"/>
        <v>0</v>
      </c>
      <c r="H126" s="29">
        <f t="shared" si="13"/>
        <v>0</v>
      </c>
      <c r="I126" s="29">
        <f t="shared" si="14"/>
        <v>0</v>
      </c>
      <c r="J126" s="15"/>
    </row>
    <row r="127" spans="1:10">
      <c r="A127" s="19">
        <v>14</v>
      </c>
      <c r="B127" s="7" t="s">
        <v>189</v>
      </c>
      <c r="C127" s="4" t="s">
        <v>205</v>
      </c>
      <c r="D127" s="21" t="s">
        <v>6</v>
      </c>
      <c r="E127" s="22">
        <v>6</v>
      </c>
      <c r="F127" s="29"/>
      <c r="G127" s="29">
        <f t="shared" si="12"/>
        <v>0</v>
      </c>
      <c r="H127" s="29">
        <f t="shared" si="13"/>
        <v>0</v>
      </c>
      <c r="I127" s="29">
        <f t="shared" si="14"/>
        <v>0</v>
      </c>
      <c r="J127" s="15"/>
    </row>
    <row r="128" spans="1:10">
      <c r="A128" s="19">
        <v>15</v>
      </c>
      <c r="B128" s="2" t="s">
        <v>190</v>
      </c>
      <c r="C128" s="4">
        <v>725</v>
      </c>
      <c r="D128" s="21" t="s">
        <v>6</v>
      </c>
      <c r="E128" s="22">
        <v>4</v>
      </c>
      <c r="F128" s="29"/>
      <c r="G128" s="29">
        <f t="shared" si="12"/>
        <v>0</v>
      </c>
      <c r="H128" s="29">
        <f t="shared" si="13"/>
        <v>0</v>
      </c>
      <c r="I128" s="29">
        <f t="shared" si="14"/>
        <v>0</v>
      </c>
      <c r="J128" s="15"/>
    </row>
    <row r="129" spans="1:10">
      <c r="A129" s="19">
        <v>16</v>
      </c>
      <c r="B129" s="7" t="s">
        <v>191</v>
      </c>
      <c r="C129" s="4" t="s">
        <v>208</v>
      </c>
      <c r="D129" s="21" t="s">
        <v>6</v>
      </c>
      <c r="E129" s="22">
        <v>2</v>
      </c>
      <c r="F129" s="29"/>
      <c r="G129" s="29">
        <f t="shared" si="12"/>
        <v>0</v>
      </c>
      <c r="H129" s="29">
        <f t="shared" si="13"/>
        <v>0</v>
      </c>
      <c r="I129" s="29">
        <f t="shared" si="14"/>
        <v>0</v>
      </c>
      <c r="J129" s="15"/>
    </row>
    <row r="130" spans="1:10">
      <c r="A130" s="19">
        <v>17</v>
      </c>
      <c r="B130" s="2" t="s">
        <v>192</v>
      </c>
      <c r="C130" s="4" t="s">
        <v>209</v>
      </c>
      <c r="D130" s="21" t="s">
        <v>6</v>
      </c>
      <c r="E130" s="22">
        <v>2</v>
      </c>
      <c r="F130" s="29"/>
      <c r="G130" s="29">
        <f t="shared" si="12"/>
        <v>0</v>
      </c>
      <c r="H130" s="29">
        <f t="shared" si="13"/>
        <v>0</v>
      </c>
      <c r="I130" s="29">
        <f t="shared" si="14"/>
        <v>0</v>
      </c>
      <c r="J130" s="15"/>
    </row>
    <row r="131" spans="1:10">
      <c r="A131" s="19">
        <v>18</v>
      </c>
      <c r="B131" s="7" t="s">
        <v>181</v>
      </c>
      <c r="C131" s="4" t="s">
        <v>200</v>
      </c>
      <c r="D131" s="21" t="s">
        <v>6</v>
      </c>
      <c r="E131" s="22">
        <v>4</v>
      </c>
      <c r="F131" s="29"/>
      <c r="G131" s="29">
        <f t="shared" si="12"/>
        <v>0</v>
      </c>
      <c r="H131" s="29">
        <f t="shared" si="13"/>
        <v>0</v>
      </c>
      <c r="I131" s="29">
        <f t="shared" si="14"/>
        <v>0</v>
      </c>
      <c r="J131" s="15"/>
    </row>
    <row r="132" spans="1:10">
      <c r="A132" s="19">
        <v>19</v>
      </c>
      <c r="B132" s="2" t="s">
        <v>193</v>
      </c>
      <c r="C132" s="4" t="s">
        <v>210</v>
      </c>
      <c r="D132" s="21" t="s">
        <v>6</v>
      </c>
      <c r="E132" s="22">
        <v>2</v>
      </c>
      <c r="F132" s="29"/>
      <c r="G132" s="29">
        <f t="shared" si="12"/>
        <v>0</v>
      </c>
      <c r="H132" s="29">
        <f t="shared" si="13"/>
        <v>0</v>
      </c>
      <c r="I132" s="29">
        <f t="shared" si="14"/>
        <v>0</v>
      </c>
      <c r="J132" s="15"/>
    </row>
    <row r="133" spans="1:10">
      <c r="A133" s="19">
        <v>20</v>
      </c>
      <c r="B133" s="23" t="s">
        <v>211</v>
      </c>
      <c r="C133" s="4" t="s">
        <v>212</v>
      </c>
      <c r="D133" s="21" t="s">
        <v>6</v>
      </c>
      <c r="E133" s="22">
        <v>3</v>
      </c>
      <c r="F133" s="29"/>
      <c r="G133" s="29">
        <f t="shared" si="12"/>
        <v>0</v>
      </c>
      <c r="H133" s="29">
        <f t="shared" si="13"/>
        <v>0</v>
      </c>
      <c r="I133" s="29">
        <f t="shared" si="14"/>
        <v>0</v>
      </c>
      <c r="J133" s="15"/>
    </row>
    <row r="134" spans="1:10">
      <c r="A134" s="46" t="s">
        <v>251</v>
      </c>
      <c r="B134" s="47"/>
      <c r="C134" s="47"/>
      <c r="D134" s="47"/>
      <c r="E134" s="47"/>
      <c r="F134" s="47"/>
      <c r="G134" s="48"/>
      <c r="H134" s="29">
        <f>SUM(H114:H133)</f>
        <v>0</v>
      </c>
      <c r="I134" s="29">
        <f>SUM(I114:I133)</f>
        <v>0</v>
      </c>
      <c r="J134" s="15"/>
    </row>
    <row r="135" spans="1:10">
      <c r="A135" s="41" t="s">
        <v>213</v>
      </c>
      <c r="B135" s="41"/>
      <c r="C135" s="41"/>
      <c r="D135" s="41"/>
      <c r="E135" s="41"/>
      <c r="F135" s="37"/>
      <c r="G135" s="37"/>
      <c r="H135" s="37"/>
      <c r="I135" s="37"/>
      <c r="J135" s="15"/>
    </row>
    <row r="136" spans="1:10" ht="60">
      <c r="A136" s="1" t="s">
        <v>174</v>
      </c>
      <c r="B136" s="1" t="s">
        <v>194</v>
      </c>
      <c r="C136" s="1" t="s">
        <v>195</v>
      </c>
      <c r="D136" s="1" t="s">
        <v>173</v>
      </c>
      <c r="E136" s="1" t="s">
        <v>253</v>
      </c>
      <c r="F136" s="29" t="s">
        <v>249</v>
      </c>
      <c r="G136" s="29" t="s">
        <v>250</v>
      </c>
      <c r="H136" s="29" t="s">
        <v>241</v>
      </c>
      <c r="I136" s="29" t="s">
        <v>242</v>
      </c>
      <c r="J136" s="15"/>
    </row>
    <row r="137" spans="1:10">
      <c r="A137" s="19">
        <v>1</v>
      </c>
      <c r="B137" s="2" t="s">
        <v>214</v>
      </c>
      <c r="C137" s="3" t="s">
        <v>225</v>
      </c>
      <c r="D137" s="21" t="s">
        <v>6</v>
      </c>
      <c r="E137" s="22">
        <v>3</v>
      </c>
      <c r="F137" s="29"/>
      <c r="G137" s="29">
        <f>F137*1.2</f>
        <v>0</v>
      </c>
      <c r="H137" s="29">
        <f>E137*F137</f>
        <v>0</v>
      </c>
      <c r="I137" s="29">
        <f>E137*G137</f>
        <v>0</v>
      </c>
      <c r="J137" s="15"/>
    </row>
    <row r="138" spans="1:10">
      <c r="A138" s="19">
        <v>2</v>
      </c>
      <c r="B138" s="2" t="s">
        <v>215</v>
      </c>
      <c r="C138" s="3" t="s">
        <v>226</v>
      </c>
      <c r="D138" s="21" t="s">
        <v>6</v>
      </c>
      <c r="E138" s="22">
        <v>2</v>
      </c>
      <c r="F138" s="29"/>
      <c r="G138" s="29">
        <f t="shared" ref="G138:G149" si="15">F138*1.2</f>
        <v>0</v>
      </c>
      <c r="H138" s="29">
        <f t="shared" ref="H138:H149" si="16">E138*F138</f>
        <v>0</v>
      </c>
      <c r="I138" s="29">
        <f t="shared" ref="I138:I149" si="17">E138*G138</f>
        <v>0</v>
      </c>
      <c r="J138" s="15"/>
    </row>
    <row r="139" spans="1:10">
      <c r="A139" s="19">
        <v>3</v>
      </c>
      <c r="B139" s="2" t="s">
        <v>216</v>
      </c>
      <c r="C139" s="3" t="s">
        <v>227</v>
      </c>
      <c r="D139" s="21" t="s">
        <v>6</v>
      </c>
      <c r="E139" s="22">
        <v>3</v>
      </c>
      <c r="F139" s="29"/>
      <c r="G139" s="29">
        <f t="shared" si="15"/>
        <v>0</v>
      </c>
      <c r="H139" s="29">
        <f t="shared" si="16"/>
        <v>0</v>
      </c>
      <c r="I139" s="29">
        <f t="shared" si="17"/>
        <v>0</v>
      </c>
      <c r="J139" s="15"/>
    </row>
    <row r="140" spans="1:10">
      <c r="A140" s="19">
        <v>4</v>
      </c>
      <c r="B140" s="2" t="s">
        <v>217</v>
      </c>
      <c r="C140" s="3" t="s">
        <v>228</v>
      </c>
      <c r="D140" s="21" t="s">
        <v>6</v>
      </c>
      <c r="E140" s="22">
        <v>6</v>
      </c>
      <c r="F140" s="29"/>
      <c r="G140" s="29">
        <f t="shared" si="15"/>
        <v>0</v>
      </c>
      <c r="H140" s="29">
        <f t="shared" si="16"/>
        <v>0</v>
      </c>
      <c r="I140" s="29">
        <f t="shared" si="17"/>
        <v>0</v>
      </c>
      <c r="J140" s="15"/>
    </row>
    <row r="141" spans="1:10">
      <c r="A141" s="19">
        <v>5</v>
      </c>
      <c r="B141" s="2" t="s">
        <v>218</v>
      </c>
      <c r="C141" s="3" t="s">
        <v>228</v>
      </c>
      <c r="D141" s="21" t="s">
        <v>6</v>
      </c>
      <c r="E141" s="22">
        <v>6</v>
      </c>
      <c r="F141" s="29"/>
      <c r="G141" s="29">
        <f t="shared" si="15"/>
        <v>0</v>
      </c>
      <c r="H141" s="29">
        <f t="shared" si="16"/>
        <v>0</v>
      </c>
      <c r="I141" s="29">
        <f t="shared" si="17"/>
        <v>0</v>
      </c>
      <c r="J141" s="15"/>
    </row>
    <row r="142" spans="1:10">
      <c r="A142" s="19">
        <v>6</v>
      </c>
      <c r="B142" s="7" t="s">
        <v>236</v>
      </c>
      <c r="C142" s="3" t="s">
        <v>229</v>
      </c>
      <c r="D142" s="21" t="s">
        <v>6</v>
      </c>
      <c r="E142" s="22">
        <v>12</v>
      </c>
      <c r="F142" s="29"/>
      <c r="G142" s="29">
        <f t="shared" si="15"/>
        <v>0</v>
      </c>
      <c r="H142" s="29">
        <f t="shared" si="16"/>
        <v>0</v>
      </c>
      <c r="I142" s="29">
        <f t="shared" si="17"/>
        <v>0</v>
      </c>
      <c r="J142" s="15"/>
    </row>
    <row r="143" spans="1:10">
      <c r="A143" s="19">
        <v>7</v>
      </c>
      <c r="B143" s="7" t="s">
        <v>237</v>
      </c>
      <c r="C143" s="3" t="s">
        <v>230</v>
      </c>
      <c r="D143" s="21" t="s">
        <v>6</v>
      </c>
      <c r="E143" s="22">
        <v>2</v>
      </c>
      <c r="F143" s="29"/>
      <c r="G143" s="29">
        <f t="shared" si="15"/>
        <v>0</v>
      </c>
      <c r="H143" s="29">
        <f t="shared" si="16"/>
        <v>0</v>
      </c>
      <c r="I143" s="29">
        <f t="shared" si="17"/>
        <v>0</v>
      </c>
      <c r="J143" s="15"/>
    </row>
    <row r="144" spans="1:10">
      <c r="A144" s="19">
        <v>8</v>
      </c>
      <c r="B144" s="2" t="s">
        <v>219</v>
      </c>
      <c r="C144" s="3" t="s">
        <v>231</v>
      </c>
      <c r="D144" s="21" t="s">
        <v>6</v>
      </c>
      <c r="E144" s="22">
        <v>29</v>
      </c>
      <c r="F144" s="29"/>
      <c r="G144" s="29">
        <f t="shared" si="15"/>
        <v>0</v>
      </c>
      <c r="H144" s="29">
        <f t="shared" si="16"/>
        <v>0</v>
      </c>
      <c r="I144" s="29">
        <f t="shared" si="17"/>
        <v>0</v>
      </c>
      <c r="J144" s="15"/>
    </row>
    <row r="145" spans="1:15">
      <c r="A145" s="19">
        <v>9</v>
      </c>
      <c r="B145" s="2" t="s">
        <v>220</v>
      </c>
      <c r="C145" s="3" t="s">
        <v>232</v>
      </c>
      <c r="D145" s="21" t="s">
        <v>6</v>
      </c>
      <c r="E145" s="22">
        <v>4</v>
      </c>
      <c r="F145" s="29"/>
      <c r="G145" s="29">
        <f t="shared" si="15"/>
        <v>0</v>
      </c>
      <c r="H145" s="29">
        <f t="shared" si="16"/>
        <v>0</v>
      </c>
      <c r="I145" s="29">
        <f t="shared" si="17"/>
        <v>0</v>
      </c>
      <c r="J145" s="15"/>
    </row>
    <row r="146" spans="1:15">
      <c r="A146" s="19">
        <v>10</v>
      </c>
      <c r="B146" s="2" t="s">
        <v>221</v>
      </c>
      <c r="C146" s="3" t="s">
        <v>233</v>
      </c>
      <c r="D146" s="21" t="s">
        <v>6</v>
      </c>
      <c r="E146" s="22">
        <v>12</v>
      </c>
      <c r="F146" s="29"/>
      <c r="G146" s="29">
        <f t="shared" si="15"/>
        <v>0</v>
      </c>
      <c r="H146" s="29">
        <f t="shared" si="16"/>
        <v>0</v>
      </c>
      <c r="I146" s="29">
        <f t="shared" si="17"/>
        <v>0</v>
      </c>
      <c r="J146" s="15"/>
    </row>
    <row r="147" spans="1:15">
      <c r="A147" s="19">
        <v>11</v>
      </c>
      <c r="B147" s="2" t="s">
        <v>222</v>
      </c>
      <c r="C147" s="3" t="s">
        <v>233</v>
      </c>
      <c r="D147" s="21" t="s">
        <v>6</v>
      </c>
      <c r="E147" s="22">
        <v>3</v>
      </c>
      <c r="F147" s="29"/>
      <c r="G147" s="29">
        <f t="shared" si="15"/>
        <v>0</v>
      </c>
      <c r="H147" s="29">
        <f t="shared" si="16"/>
        <v>0</v>
      </c>
      <c r="I147" s="29">
        <f t="shared" si="17"/>
        <v>0</v>
      </c>
      <c r="J147" s="15"/>
    </row>
    <row r="148" spans="1:15">
      <c r="A148" s="19">
        <v>12</v>
      </c>
      <c r="B148" s="2" t="s">
        <v>223</v>
      </c>
      <c r="C148" s="3" t="s">
        <v>233</v>
      </c>
      <c r="D148" s="21" t="s">
        <v>6</v>
      </c>
      <c r="E148" s="22">
        <v>3</v>
      </c>
      <c r="F148" s="29"/>
      <c r="G148" s="29">
        <f t="shared" si="15"/>
        <v>0</v>
      </c>
      <c r="H148" s="29">
        <f t="shared" si="16"/>
        <v>0</v>
      </c>
      <c r="I148" s="29">
        <f t="shared" si="17"/>
        <v>0</v>
      </c>
      <c r="J148" s="15"/>
    </row>
    <row r="149" spans="1:15">
      <c r="A149" s="19">
        <v>13</v>
      </c>
      <c r="B149" s="2" t="s">
        <v>224</v>
      </c>
      <c r="C149" s="3" t="s">
        <v>234</v>
      </c>
      <c r="D149" s="21" t="s">
        <v>6</v>
      </c>
      <c r="E149" s="22">
        <v>3</v>
      </c>
      <c r="F149" s="29"/>
      <c r="G149" s="29">
        <f t="shared" si="15"/>
        <v>0</v>
      </c>
      <c r="H149" s="29">
        <f t="shared" si="16"/>
        <v>0</v>
      </c>
      <c r="I149" s="29">
        <f t="shared" si="17"/>
        <v>0</v>
      </c>
      <c r="J149" s="15"/>
    </row>
    <row r="150" spans="1:15">
      <c r="A150" s="42" t="s">
        <v>251</v>
      </c>
      <c r="B150" s="43"/>
      <c r="C150" s="43"/>
      <c r="D150" s="43"/>
      <c r="E150" s="43"/>
      <c r="F150" s="43"/>
      <c r="G150" s="44"/>
      <c r="H150" s="29">
        <f>SUM(H137:H149)</f>
        <v>0</v>
      </c>
      <c r="I150" s="29">
        <f>SUM(I137:I149)</f>
        <v>0</v>
      </c>
      <c r="J150" s="15"/>
    </row>
    <row r="151" spans="1:15">
      <c r="A151" s="50"/>
      <c r="B151" s="50"/>
      <c r="C151" s="50"/>
      <c r="D151" s="50"/>
      <c r="E151" s="50"/>
    </row>
    <row r="152" spans="1:15" ht="45">
      <c r="A152" s="25"/>
      <c r="B152" s="26" t="s">
        <v>240</v>
      </c>
      <c r="C152" s="27"/>
      <c r="D152" s="11" t="s">
        <v>241</v>
      </c>
      <c r="E152" s="11" t="s">
        <v>242</v>
      </c>
    </row>
    <row r="153" spans="1:15">
      <c r="A153" s="25"/>
      <c r="B153" s="28" t="s">
        <v>243</v>
      </c>
      <c r="C153" s="27"/>
      <c r="D153" s="29">
        <f>H7</f>
        <v>0</v>
      </c>
      <c r="E153" s="29">
        <f>I7</f>
        <v>0</v>
      </c>
      <c r="O153" s="38">
        <f>+E114</f>
        <v>6</v>
      </c>
    </row>
    <row r="154" spans="1:15" ht="15" customHeight="1">
      <c r="A154" s="25"/>
      <c r="B154" s="28" t="s">
        <v>244</v>
      </c>
      <c r="C154" s="27"/>
      <c r="D154" s="29">
        <f>H37</f>
        <v>0</v>
      </c>
      <c r="E154" s="29">
        <f>I37</f>
        <v>0</v>
      </c>
    </row>
    <row r="155" spans="1:15" ht="21" customHeight="1">
      <c r="A155" s="25"/>
      <c r="B155" s="53" t="s">
        <v>245</v>
      </c>
      <c r="C155" s="54"/>
      <c r="D155" s="29">
        <f>H111</f>
        <v>0</v>
      </c>
      <c r="E155" s="29">
        <f>I111</f>
        <v>0</v>
      </c>
    </row>
    <row r="156" spans="1:15" ht="15" customHeight="1">
      <c r="A156" s="25"/>
      <c r="B156" s="28" t="s">
        <v>246</v>
      </c>
      <c r="C156" s="27"/>
      <c r="D156" s="29">
        <f>H134</f>
        <v>0</v>
      </c>
      <c r="E156" s="29">
        <f>I134</f>
        <v>0</v>
      </c>
    </row>
    <row r="157" spans="1:15">
      <c r="A157" s="25"/>
      <c r="B157" s="28" t="s">
        <v>247</v>
      </c>
      <c r="C157" s="27"/>
      <c r="D157" s="29">
        <f>H150</f>
        <v>0</v>
      </c>
      <c r="E157" s="29">
        <f>I150</f>
        <v>0</v>
      </c>
    </row>
    <row r="158" spans="1:15" ht="15" customHeight="1">
      <c r="A158" s="25"/>
      <c r="C158" s="9"/>
      <c r="D158" s="29">
        <f>SUM(D153:D155)</f>
        <v>0</v>
      </c>
      <c r="E158" s="29">
        <f>SUM(E153:E155)</f>
        <v>0</v>
      </c>
    </row>
    <row r="159" spans="1:15">
      <c r="A159" s="25"/>
      <c r="B159" s="30"/>
      <c r="C159" s="30"/>
      <c r="D159" s="30"/>
      <c r="E159" s="30"/>
    </row>
    <row r="160" spans="1:15" ht="15" customHeight="1">
      <c r="A160" s="31"/>
      <c r="B160" s="30"/>
      <c r="C160" s="30"/>
      <c r="D160" s="30"/>
      <c r="E160" s="30"/>
    </row>
    <row r="161" spans="1:9" ht="128.25" customHeight="1">
      <c r="A161" s="51" t="s">
        <v>248</v>
      </c>
      <c r="B161" s="52"/>
      <c r="C161" s="52"/>
      <c r="D161" s="52"/>
      <c r="E161" s="52"/>
      <c r="F161" s="52"/>
      <c r="G161" s="52"/>
      <c r="H161" s="52"/>
      <c r="I161" s="52"/>
    </row>
    <row r="162" spans="1:9" ht="15" customHeight="1">
      <c r="A162" s="12"/>
      <c r="C162" s="9"/>
      <c r="D162" s="8"/>
      <c r="E162" s="8"/>
    </row>
    <row r="163" spans="1:9">
      <c r="A163" s="51"/>
      <c r="B163" s="51"/>
      <c r="C163" s="51"/>
      <c r="D163" s="51"/>
      <c r="E163" s="51"/>
    </row>
    <row r="164" spans="1:9">
      <c r="A164" s="24"/>
    </row>
    <row r="165" spans="1:9" ht="93" customHeight="1">
      <c r="A165" s="51"/>
      <c r="B165" s="51"/>
      <c r="C165" s="51"/>
      <c r="D165" s="51"/>
      <c r="E165" s="51"/>
    </row>
    <row r="170" spans="1:9">
      <c r="C170" s="49"/>
      <c r="D170" s="49"/>
      <c r="E170" s="49"/>
    </row>
    <row r="171" spans="1:9">
      <c r="C171" s="49"/>
      <c r="D171" s="49"/>
      <c r="E171" s="49"/>
    </row>
  </sheetData>
  <mergeCells count="18">
    <mergeCell ref="A150:G150"/>
    <mergeCell ref="C170:E170"/>
    <mergeCell ref="A151:E151"/>
    <mergeCell ref="C171:E171"/>
    <mergeCell ref="A163:E163"/>
    <mergeCell ref="A165:E165"/>
    <mergeCell ref="A161:I161"/>
    <mergeCell ref="B155:C155"/>
    <mergeCell ref="A2:E2"/>
    <mergeCell ref="B1:E1"/>
    <mergeCell ref="A112:E112"/>
    <mergeCell ref="A135:E135"/>
    <mergeCell ref="A38:E38"/>
    <mergeCell ref="A7:G7"/>
    <mergeCell ref="A37:G37"/>
    <mergeCell ref="B8:E8"/>
    <mergeCell ref="A111:G111"/>
    <mergeCell ref="A134:G134"/>
  </mergeCells>
  <phoneticPr fontId="1" type="noConversion"/>
  <pageMargins left="0.19685039370078741" right="0.23622047244094491" top="0.27559055118110237" bottom="0.19685039370078741" header="0.19685039370078741" footer="0.19685039370078741"/>
  <pageSetup paperSize="9" scale="77" orientation="portrait" copies="2" r:id="rId1"/>
  <headerFooter alignWithMargins="0"/>
  <rowBreaks count="3" manualBreakCount="3">
    <brk id="37" max="16383" man="1"/>
    <brk id="92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simicn</dc:creator>
  <cp:lastModifiedBy>lazarevicr</cp:lastModifiedBy>
  <cp:lastPrinted>2023-02-17T12:54:06Z</cp:lastPrinted>
  <dcterms:created xsi:type="dcterms:W3CDTF">2012-12-27T08:17:21Z</dcterms:created>
  <dcterms:modified xsi:type="dcterms:W3CDTF">2024-03-06T08:37:54Z</dcterms:modified>
</cp:coreProperties>
</file>