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vetkovici\Documents\KONKURSNE DOKUMENTACIJE\2025\RADOVI\Radovi MRS PCELICA 2025 4\"/>
    </mc:Choice>
  </mc:AlternateContent>
  <xr:revisionPtr revIDLastSave="0" documentId="13_ncr:1_{856D4EED-0B99-4A20-B090-B91ECB4064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N" sheetId="8" r:id="rId1"/>
  </sheets>
  <definedNames>
    <definedName name="_xlnm.Print_Titles" localSheetId="0">JN!$1:$6</definedName>
  </definedNames>
  <calcPr calcId="181029"/>
</workbook>
</file>

<file path=xl/calcChain.xml><?xml version="1.0" encoding="utf-8"?>
<calcChain xmlns="http://schemas.openxmlformats.org/spreadsheetml/2006/main">
  <c r="H85" i="8" l="1"/>
  <c r="G85" i="8"/>
  <c r="G80" i="8"/>
  <c r="H41" i="8"/>
  <c r="H40" i="8"/>
  <c r="G40" i="8"/>
  <c r="G41" i="8"/>
  <c r="F40" i="8"/>
  <c r="F80" i="8"/>
  <c r="F46" i="8"/>
  <c r="H46" i="8" s="1"/>
  <c r="G46" i="8"/>
  <c r="F47" i="8"/>
  <c r="H47" i="8" s="1"/>
  <c r="G47" i="8"/>
  <c r="F48" i="8"/>
  <c r="H48" i="8" s="1"/>
  <c r="G48" i="8"/>
  <c r="F49" i="8"/>
  <c r="H49" i="8" s="1"/>
  <c r="G49" i="8"/>
  <c r="F50" i="8"/>
  <c r="H50" i="8" s="1"/>
  <c r="G50" i="8"/>
  <c r="F51" i="8"/>
  <c r="H51" i="8" s="1"/>
  <c r="G51" i="8"/>
  <c r="F52" i="8"/>
  <c r="H52" i="8" s="1"/>
  <c r="G52" i="8"/>
  <c r="F53" i="8"/>
  <c r="H53" i="8" s="1"/>
  <c r="G53" i="8"/>
  <c r="F54" i="8"/>
  <c r="H54" i="8" s="1"/>
  <c r="G54" i="8"/>
  <c r="F55" i="8"/>
  <c r="H55" i="8" s="1"/>
  <c r="G55" i="8"/>
  <c r="F56" i="8"/>
  <c r="H56" i="8" s="1"/>
  <c r="G56" i="8"/>
  <c r="F57" i="8"/>
  <c r="H57" i="8" s="1"/>
  <c r="G57" i="8"/>
  <c r="F58" i="8"/>
  <c r="H58" i="8" s="1"/>
  <c r="G58" i="8"/>
  <c r="F59" i="8"/>
  <c r="H59" i="8" s="1"/>
  <c r="G59" i="8"/>
  <c r="F60" i="8"/>
  <c r="H60" i="8" s="1"/>
  <c r="G60" i="8"/>
  <c r="F61" i="8"/>
  <c r="H61" i="8" s="1"/>
  <c r="G61" i="8"/>
  <c r="F62" i="8"/>
  <c r="H62" i="8" s="1"/>
  <c r="G62" i="8"/>
  <c r="F63" i="8"/>
  <c r="H63" i="8" s="1"/>
  <c r="G63" i="8"/>
  <c r="F64" i="8"/>
  <c r="H64" i="8" s="1"/>
  <c r="G64" i="8"/>
  <c r="F65" i="8"/>
  <c r="G65" i="8"/>
  <c r="H65" i="8"/>
  <c r="F66" i="8"/>
  <c r="H66" i="8" s="1"/>
  <c r="G66" i="8"/>
  <c r="F67" i="8"/>
  <c r="H67" i="8" s="1"/>
  <c r="G67" i="8"/>
  <c r="F68" i="8"/>
  <c r="H68" i="8" s="1"/>
  <c r="G68" i="8"/>
  <c r="F69" i="8"/>
  <c r="H69" i="8" s="1"/>
  <c r="G69" i="8"/>
  <c r="F70" i="8"/>
  <c r="H70" i="8" s="1"/>
  <c r="G70" i="8"/>
  <c r="F71" i="8"/>
  <c r="H71" i="8" s="1"/>
  <c r="G71" i="8"/>
  <c r="F72" i="8"/>
  <c r="H72" i="8" s="1"/>
  <c r="G72" i="8"/>
  <c r="F73" i="8"/>
  <c r="H73" i="8" s="1"/>
  <c r="G73" i="8"/>
  <c r="F74" i="8"/>
  <c r="H74" i="8" s="1"/>
  <c r="G74" i="8"/>
  <c r="F75" i="8"/>
  <c r="H75" i="8" s="1"/>
  <c r="G75" i="8"/>
  <c r="G45" i="8"/>
  <c r="F45" i="8"/>
  <c r="H45" i="8" s="1"/>
  <c r="F12" i="8"/>
  <c r="H12" i="8" s="1"/>
  <c r="G12" i="8"/>
  <c r="F13" i="8"/>
  <c r="H13" i="8" s="1"/>
  <c r="G13" i="8"/>
  <c r="F14" i="8"/>
  <c r="H14" i="8" s="1"/>
  <c r="G14" i="8"/>
  <c r="F15" i="8"/>
  <c r="H15" i="8" s="1"/>
  <c r="G15" i="8"/>
  <c r="F16" i="8"/>
  <c r="H16" i="8" s="1"/>
  <c r="G16" i="8"/>
  <c r="F17" i="8"/>
  <c r="H17" i="8" s="1"/>
  <c r="G17" i="8"/>
  <c r="F18" i="8"/>
  <c r="H18" i="8" s="1"/>
  <c r="G18" i="8"/>
  <c r="F19" i="8"/>
  <c r="H19" i="8" s="1"/>
  <c r="G19" i="8"/>
  <c r="F20" i="8"/>
  <c r="H20" i="8" s="1"/>
  <c r="G20" i="8"/>
  <c r="F21" i="8"/>
  <c r="H21" i="8" s="1"/>
  <c r="G21" i="8"/>
  <c r="F22" i="8"/>
  <c r="H22" i="8" s="1"/>
  <c r="G22" i="8"/>
  <c r="F23" i="8"/>
  <c r="H23" i="8" s="1"/>
  <c r="G23" i="8"/>
  <c r="F24" i="8"/>
  <c r="H24" i="8" s="1"/>
  <c r="G24" i="8"/>
  <c r="F25" i="8"/>
  <c r="H25" i="8" s="1"/>
  <c r="G25" i="8"/>
  <c r="F26" i="8"/>
  <c r="H26" i="8" s="1"/>
  <c r="G26" i="8"/>
  <c r="F27" i="8"/>
  <c r="H27" i="8" s="1"/>
  <c r="G27" i="8"/>
  <c r="F28" i="8"/>
  <c r="H28" i="8" s="1"/>
  <c r="G28" i="8"/>
  <c r="F29" i="8"/>
  <c r="H29" i="8" s="1"/>
  <c r="G29" i="8"/>
  <c r="F30" i="8"/>
  <c r="H30" i="8" s="1"/>
  <c r="G30" i="8"/>
  <c r="F31" i="8"/>
  <c r="H31" i="8" s="1"/>
  <c r="G31" i="8"/>
  <c r="F32" i="8"/>
  <c r="H32" i="8" s="1"/>
  <c r="G32" i="8"/>
  <c r="F33" i="8"/>
  <c r="H33" i="8" s="1"/>
  <c r="G33" i="8"/>
  <c r="F34" i="8"/>
  <c r="H34" i="8" s="1"/>
  <c r="G34" i="8"/>
  <c r="F35" i="8"/>
  <c r="H35" i="8" s="1"/>
  <c r="G35" i="8"/>
  <c r="G11" i="8"/>
  <c r="F11" i="8"/>
  <c r="H11" i="8" s="1"/>
  <c r="H80" i="8" l="1"/>
  <c r="H36" i="8"/>
  <c r="H84" i="8" s="1"/>
  <c r="G36" i="8"/>
  <c r="G84" i="8" s="1"/>
  <c r="H81" i="8"/>
  <c r="H87" i="8" s="1"/>
  <c r="G76" i="8"/>
  <c r="G86" i="8" s="1"/>
  <c r="H76" i="8"/>
  <c r="H86" i="8" s="1"/>
  <c r="G81" i="8"/>
  <c r="G87" i="8" s="1"/>
  <c r="H88" i="8" l="1"/>
  <c r="G88" i="8"/>
</calcChain>
</file>

<file path=xl/sharedStrings.xml><?xml version="1.0" encoding="utf-8"?>
<sst xmlns="http://schemas.openxmlformats.org/spreadsheetml/2006/main" count="150" uniqueCount="73">
  <si>
    <t>m</t>
  </si>
  <si>
    <t xml:space="preserve">ПРИПРЕМНО ЗАВРШНИ РАДОВИ </t>
  </si>
  <si>
    <t>Обрачун по метру.</t>
  </si>
  <si>
    <t>Опис</t>
  </si>
  <si>
    <t>Количина</t>
  </si>
  <si>
    <t>1.</t>
  </si>
  <si>
    <t>Р.Б.</t>
  </si>
  <si>
    <t>Ј.М.</t>
  </si>
  <si>
    <t>ком</t>
  </si>
  <si>
    <t>Обрачун по комаду.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</si>
  <si>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</si>
  <si>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</si>
  <si>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</si>
  <si>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</si>
  <si>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</si>
  <si>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</si>
  <si>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</si>
  <si>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</si>
  <si>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</si>
  <si>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</si>
  <si>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компл.</t>
  </si>
  <si>
    <t>Обрачун по комплету.</t>
  </si>
  <si>
    <t>%</t>
  </si>
  <si>
    <t>DN40</t>
  </si>
  <si>
    <t>Припремно завршни радови се обрачунавају као 3% од укупне вредности свих осталих радова.</t>
  </si>
  <si>
    <t>МАШИНСКИ РАДОВИ</t>
  </si>
  <si>
    <t>DN 40/32</t>
  </si>
  <si>
    <t>Набавка, испорука и уградња заштитне челичне цеви офарбане основном и завршном заштитном бојом (обрађених ивица) следећих диманзија:</t>
  </si>
  <si>
    <t xml:space="preserve">Набавка, испорука и уградња ПЕ спојнице следећих димензија: </t>
  </si>
  <si>
    <t>Набавка, испорука и уградња РЕ Т-комада следећих димензија:</t>
  </si>
  <si>
    <t>Ø88,9 x 3,2mm</t>
  </si>
  <si>
    <t>Набавка, испорука и уградња цевних обујмица са гумом у комплету са типлом и завртњем:</t>
  </si>
  <si>
    <t>Испитивање гасног прикључка на чврстоћу и непропусност, уз сачињавање записника у присуству овлашћених лица.</t>
  </si>
  <si>
    <t>pul.=1-4 bar</t>
  </si>
  <si>
    <t>pizl.=50 mbara</t>
  </si>
  <si>
    <t>Израда уземљења и изједначења потенцијала РС у складу са графичком документацијом и издавање атеста мерења.</t>
  </si>
  <si>
    <t>Qmax=65 m3/h</t>
  </si>
  <si>
    <t>Набавка, испорука и уградња РЕ (РЕ 100) цеви следећих димензија:</t>
  </si>
  <si>
    <t>DN 40/90°</t>
  </si>
  <si>
    <t>DN 40/45°</t>
  </si>
  <si>
    <t>ГРАЂЕВИНСКИ РАДОВИ</t>
  </si>
  <si>
    <t>Обележавање трасе гасовода и радног појаса. На местима укрштања гасовода са постојећим подземним инсталацијама извршити обележавање тих места дрвеним кољем.</t>
  </si>
  <si>
    <t>Сечење и разбијање асфалта и бетона дебљине 5+15цм.</t>
  </si>
  <si>
    <t>Обрачун по метру квадратном.</t>
  </si>
  <si>
    <t>Ручни ископ радне јаме дим. 2x2x2м
(сиринаxдужинаxдубина) за прикључење на постојећи гасовод.</t>
  </si>
  <si>
    <t>Обрачун по метру кубном.</t>
  </si>
  <si>
    <t>Грубо и фино планирање дна рова извршити ручним  или машинским  путем. Обрачун се врши по м2 испланиране површине дна.</t>
  </si>
  <si>
    <t>Набавка и постављање на 30 цм од горње ивице цеви пластичне жуте упозоравајуће траке с ознаком "ГАСОВОД", а затим попунити ров до краја. Обрачуном је обухваћена набавка и уградња траке упозорења. Обрачун се врши по м' уграђене траке.</t>
  </si>
  <si>
    <t>Затрпавање рова ручно влажним песком испод цеви 10цм и изнад и око цеви на 15 цм од са набијањем материјала.</t>
  </si>
  <si>
    <t>Затрпавање рова машинским и ручним путем у слојевима 20-30 цм материјалом из ископа. Насути материјал мора бити ситан без грудви или смрзнутих комада. Сваки слој се посебно набија вибро-плочама до потребне забијености.</t>
  </si>
  <si>
    <t>Затрпавање рова ручно влажним шљунком гранулације 0-4 као подлога за бетонирање са набијањем материјала.</t>
  </si>
  <si>
    <t>Бетонирање тротоара MB20.</t>
  </si>
  <si>
    <t>Асфалтирање тротоара у слоју асфалта 5цм (дим. 2x1м)</t>
  </si>
  <si>
    <t>Бетонирање АБ бетонон МБ25-30 дебљине 15цм.</t>
  </si>
  <si>
    <t>Набавка материјала, транспорт и постављање сталне 3D панелене ограде висине 2,0м са капијама око MPC на армирано бетонским темељима.</t>
  </si>
  <si>
    <t>Машински и ручни ископ рова у земљи III категорије.Ров треба да је ширине 0.50 м, а минимална дубина укопавања износи 1,00м.При ископу обратити пажњу на подземне инсталације. Ископану земљу избацити са једне стране рова  на удаљеност од 1,00 м од горње  ивице рова.</t>
  </si>
  <si>
    <t>ПРЕДМЕР И ПРЕДРАЧУН РАДОВА ВРТИЋ ПЧЕЛИЦА</t>
  </si>
  <si>
    <r>
      <t>m</t>
    </r>
    <r>
      <rPr>
        <vertAlign val="superscript"/>
        <sz val="10"/>
        <rFont val="Calibri"/>
        <family val="2"/>
        <charset val="238"/>
      </rPr>
      <t>2</t>
    </r>
  </si>
  <si>
    <r>
      <t>m</t>
    </r>
    <r>
      <rPr>
        <vertAlign val="superscript"/>
        <sz val="10"/>
        <rFont val="Calibri"/>
        <family val="2"/>
        <charset val="238"/>
      </rPr>
      <t>3</t>
    </r>
  </si>
  <si>
    <t>A</t>
  </si>
  <si>
    <t>Набавка, испорука и уградња PE лука следећих димензија: DN 40/90°</t>
  </si>
  <si>
    <t>Набавка, испорука и уградња прелазног комада PЕ/Č следећих димензија:</t>
  </si>
  <si>
    <t>Набавка, испорука и уградња PE фитинга
Обрачун по комплету.</t>
  </si>
  <si>
    <t>Набавка, испорука и уградња регулационе станице РС Q=65m3/h, која је смештена у металном ормарићу и садржи фини филтер за гас, регулатор притиска гаса са сигурносно-блокадним вентилом, манометар иза регулатора, следећих карактеристика:
за монтажу на зид.</t>
  </si>
  <si>
    <r>
      <rPr>
        <b/>
        <sz val="11"/>
        <rFont val="Calibri"/>
        <family val="2"/>
        <charset val="238"/>
      </rPr>
      <t>ОБРАЗАЦ СТРУКТУРЕ ЦЕНЕ</t>
    </r>
    <r>
      <rPr>
        <sz val="11"/>
        <rFont val="Calibri"/>
        <family val="2"/>
        <charset val="238"/>
      </rPr>
      <t xml:space="preserve">
Извођење радова на поставци мернорегулационе станице са свим потребним радњама у Предшколској установи Савски венац у вртићу „Пчелица“ на локацији Сењачка број 46</t>
    </r>
  </si>
  <si>
    <t>Јединична цена (рсд без пдв)</t>
  </si>
  <si>
    <t>Укупна цена (рсд без пдв)</t>
  </si>
  <si>
    <t>Јединична цена (рсд са пдв)</t>
  </si>
  <si>
    <t>Укупна цена (рсд са пдв)</t>
  </si>
  <si>
    <t>укупно</t>
  </si>
  <si>
    <t>Рекапитулација</t>
  </si>
  <si>
    <t>ПРИПРЕМНО ЗАВРШНИ РАДОВИ</t>
  </si>
  <si>
    <t xml:space="preserve">Упутство за попуњавање обрасца структуре цене 
Јединична понуђена цена обухвата све зависне трошкове. Понуђач треба да попуни образац структуре цене на следећи начин:
- у колону 5. уписати колико износи јединична цена без пдв, за сваки тражени предмет јавне набавке са свим зависним трошковима;
- у колону 6. уписати колико износи јединична цена са пдв, за сваки тражени предмет јавне набавке са свим зависним трошковима;
 - у колону 7. уписати колико износи укупна цена без пдв, за сваки тражени предмет јавне набавке, тако што се помноже износи у колони 4 и колони 5 и укупну цену без пдв;
- у колону 8. уписати колико износи укупна цена са пдв, за сваки тражени предмет јавне набавке, тако што се помноже износи у колони 4 и колони 6 и укупну цену са пдв;
- у табели Рекапитулација попунити укупне вредности по врстама радова изражене без и са обрачунатим пдв, као и укупну понуђену цену без пдв и са пдв.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</si>
</sst>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D_i_n_-;\-* #,##0.00\ _D_i_n_-;_-* &quot;-&quot;??\ _D_i_n_-;_-@_-"/>
    <numFmt numFmtId="165" formatCode="_(* #,##0.00_);_(* \(#,##0.00\);_(* \-??_);_(@_)"/>
  </numFmts>
  <fonts count="36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Times Cirilica"/>
      <family val="2"/>
    </font>
    <font>
      <sz val="11"/>
      <color indexed="8"/>
      <name val="Calibri"/>
      <family val="2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vertAlign val="superscript"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Yu Arial"/>
      <family val="2"/>
    </font>
    <font>
      <sz val="12"/>
      <name val="Arial"/>
      <family val="2"/>
    </font>
    <font>
      <sz val="12"/>
      <name val="Arial"/>
      <family val="2"/>
      <charset val="238"/>
    </font>
    <font>
      <i/>
      <sz val="10"/>
      <color rgb="FF7F7F7F"/>
      <name val="Arial"/>
      <family val="2"/>
    </font>
    <font>
      <b/>
      <sz val="11"/>
      <name val="Arial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20" fillId="0" borderId="0"/>
    <xf numFmtId="0" fontId="14" fillId="22" borderId="0" applyNumberFormat="0" applyBorder="0" applyAlignment="0" applyProtection="0"/>
    <xf numFmtId="0" fontId="19" fillId="0" borderId="0"/>
    <xf numFmtId="0" fontId="6" fillId="0" borderId="0"/>
    <xf numFmtId="0" fontId="6" fillId="0" borderId="0"/>
    <xf numFmtId="0" fontId="6" fillId="23" borderId="7" applyNumberFormat="0" applyFont="0" applyAlignment="0" applyProtection="0"/>
    <xf numFmtId="0" fontId="6" fillId="0" borderId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41" borderId="0" applyNumberFormat="0" applyBorder="0" applyAlignment="0" applyProtection="0"/>
    <xf numFmtId="0" fontId="3" fillId="25" borderId="0" applyNumberFormat="0" applyBorder="0" applyAlignment="0" applyProtection="0"/>
    <xf numFmtId="0" fontId="4" fillId="42" borderId="1" applyNumberFormat="0" applyAlignment="0" applyProtection="0"/>
    <xf numFmtId="0" fontId="5" fillId="43" borderId="2" applyNumberFormat="0" applyAlignment="0" applyProtection="0"/>
    <xf numFmtId="164" fontId="31" fillId="0" borderId="0" applyFont="0" applyFill="0" applyBorder="0" applyAlignment="0" applyProtection="0"/>
    <xf numFmtId="0" fontId="33" fillId="0" borderId="0" applyFont="0" applyFill="0" applyBorder="0" applyAlignment="0" applyProtection="0"/>
    <xf numFmtId="165" fontId="6" fillId="0" borderId="0" applyFill="0" applyBorder="0" applyAlignment="0" applyProtection="0"/>
    <xf numFmtId="0" fontId="28" fillId="0" borderId="0"/>
    <xf numFmtId="0" fontId="34" fillId="0" borderId="0" applyNumberFormat="0" applyFill="0" applyBorder="0" applyAlignment="0" applyProtection="0"/>
    <xf numFmtId="0" fontId="8" fillId="26" borderId="0" applyNumberFormat="0" applyBorder="0" applyAlignment="0" applyProtection="0"/>
    <xf numFmtId="0" fontId="12" fillId="29" borderId="1" applyNumberFormat="0" applyAlignment="0" applyProtection="0"/>
    <xf numFmtId="0" fontId="14" fillId="44" borderId="0" applyNumberFormat="0" applyBorder="0" applyAlignment="0" applyProtection="0"/>
    <xf numFmtId="0" fontId="29" fillId="0" borderId="0"/>
    <xf numFmtId="0" fontId="28" fillId="0" borderId="0"/>
    <xf numFmtId="0" fontId="6" fillId="0" borderId="0"/>
    <xf numFmtId="0" fontId="32" fillId="0" borderId="0"/>
    <xf numFmtId="0" fontId="28" fillId="0" borderId="0"/>
    <xf numFmtId="0" fontId="27" fillId="0" borderId="0"/>
    <xf numFmtId="0" fontId="32" fillId="0" borderId="0"/>
    <xf numFmtId="0" fontId="6" fillId="45" borderId="7" applyNumberFormat="0" applyAlignment="0" applyProtection="0"/>
    <xf numFmtId="0" fontId="15" fillId="42" borderId="8" applyNumberFormat="0" applyAlignment="0" applyProtection="0"/>
    <xf numFmtId="0" fontId="30" fillId="0" borderId="0">
      <alignment vertical="top"/>
    </xf>
  </cellStyleXfs>
  <cellXfs count="65">
    <xf numFmtId="0" fontId="0" fillId="0" borderId="0" xfId="0"/>
    <xf numFmtId="0" fontId="24" fillId="0" borderId="10" xfId="40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0" fontId="25" fillId="0" borderId="10" xfId="40" applyFont="1" applyBorder="1" applyAlignment="1">
      <alignment horizontal="center" vertical="center" wrapText="1"/>
    </xf>
    <xf numFmtId="4" fontId="25" fillId="0" borderId="10" xfId="40" applyNumberFormat="1" applyFont="1" applyBorder="1" applyAlignment="1">
      <alignment horizontal="center" vertical="center" wrapText="1"/>
    </xf>
    <xf numFmtId="1" fontId="25" fillId="0" borderId="10" xfId="40" applyNumberFormat="1" applyFont="1" applyBorder="1" applyAlignment="1">
      <alignment horizontal="center" vertical="center" wrapText="1"/>
    </xf>
    <xf numFmtId="0" fontId="24" fillId="0" borderId="10" xfId="40" quotePrefix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4" fillId="0" borderId="19" xfId="40" quotePrefix="1" applyFont="1" applyBorder="1" applyAlignment="1">
      <alignment horizontal="right" vertical="center"/>
    </xf>
    <xf numFmtId="0" fontId="24" fillId="46" borderId="10" xfId="40" applyFont="1" applyFill="1" applyBorder="1" applyAlignment="1">
      <alignment horizontal="center" vertical="center"/>
    </xf>
    <xf numFmtId="0" fontId="24" fillId="46" borderId="11" xfId="40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4" fillId="46" borderId="10" xfId="40" applyNumberFormat="1" applyFont="1" applyFill="1" applyBorder="1" applyAlignment="1">
      <alignment horizontal="center" vertical="center"/>
    </xf>
    <xf numFmtId="0" fontId="24" fillId="0" borderId="11" xfId="0" applyFont="1" applyBorder="1" applyAlignment="1">
      <alignment horizontal="left" vertical="center"/>
    </xf>
    <xf numFmtId="4" fontId="35" fillId="0" borderId="0" xfId="0" applyNumberFormat="1" applyFont="1" applyAlignment="1">
      <alignment horizontal="center" vertical="center"/>
    </xf>
    <xf numFmtId="0" fontId="24" fillId="0" borderId="15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5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4" fillId="0" borderId="15" xfId="40" quotePrefix="1" applyFont="1" applyBorder="1" applyAlignment="1">
      <alignment horizontal="right" vertical="center"/>
    </xf>
    <xf numFmtId="0" fontId="24" fillId="46" borderId="10" xfId="0" applyFont="1" applyFill="1" applyBorder="1" applyAlignment="1">
      <alignment horizontal="center" vertical="center" wrapText="1"/>
    </xf>
    <xf numFmtId="0" fontId="25" fillId="0" borderId="10" xfId="40" applyFont="1" applyBorder="1" applyAlignment="1">
      <alignment horizontal="left" vertical="center" wrapText="1"/>
    </xf>
    <xf numFmtId="2" fontId="25" fillId="0" borderId="10" xfId="0" applyNumberFormat="1" applyFont="1" applyBorder="1" applyAlignment="1">
      <alignment horizontal="left" vertical="center" wrapText="1"/>
    </xf>
    <xf numFmtId="0" fontId="24" fillId="0" borderId="10" xfId="40" quotePrefix="1" applyFont="1" applyBorder="1" applyAlignment="1">
      <alignment horizontal="center" vertical="center"/>
    </xf>
    <xf numFmtId="0" fontId="24" fillId="46" borderId="13" xfId="40" applyFont="1" applyFill="1" applyBorder="1" applyAlignment="1">
      <alignment horizontal="center" vertical="center"/>
    </xf>
    <xf numFmtId="0" fontId="24" fillId="46" borderId="14" xfId="40" applyFont="1" applyFill="1" applyBorder="1" applyAlignment="1">
      <alignment horizontal="center" vertical="center"/>
    </xf>
    <xf numFmtId="0" fontId="25" fillId="0" borderId="10" xfId="40" quotePrefix="1" applyFont="1" applyBorder="1" applyAlignment="1">
      <alignment horizontal="left" vertical="center" wrapText="1"/>
    </xf>
    <xf numFmtId="2" fontId="25" fillId="0" borderId="10" xfId="0" quotePrefix="1" applyNumberFormat="1" applyFont="1" applyBorder="1" applyAlignment="1">
      <alignment horizontal="left" vertical="center" wrapText="1"/>
    </xf>
    <xf numFmtId="0" fontId="25" fillId="0" borderId="10" xfId="40" applyFont="1" applyBorder="1" applyAlignment="1">
      <alignment horizontal="center" vertical="center" wrapText="1"/>
    </xf>
    <xf numFmtId="1" fontId="25" fillId="0" borderId="10" xfId="40" applyNumberFormat="1" applyFont="1" applyBorder="1" applyAlignment="1">
      <alignment horizontal="center" vertical="center" wrapText="1"/>
    </xf>
    <xf numFmtId="0" fontId="24" fillId="46" borderId="10" xfId="4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4" fillId="46" borderId="18" xfId="0" applyFont="1" applyFill="1" applyBorder="1" applyAlignment="1">
      <alignment horizontal="center" vertical="center" wrapText="1"/>
    </xf>
    <xf numFmtId="0" fontId="24" fillId="46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5" fillId="0" borderId="0" xfId="0" applyFont="1" applyAlignment="1">
      <alignment vertical="center"/>
    </xf>
    <xf numFmtId="0" fontId="0" fillId="46" borderId="12" xfId="0" applyFill="1" applyBorder="1" applyAlignment="1">
      <alignment vertical="center" wrapText="1"/>
    </xf>
    <xf numFmtId="4" fontId="24" fillId="46" borderId="10" xfId="0" applyNumberFormat="1" applyFont="1" applyFill="1" applyBorder="1" applyAlignment="1">
      <alignment vertical="center" wrapText="1"/>
    </xf>
    <xf numFmtId="4" fontId="25" fillId="46" borderId="10" xfId="0" applyNumberFormat="1" applyFont="1" applyFill="1" applyBorder="1" applyAlignment="1">
      <alignment vertical="center"/>
    </xf>
    <xf numFmtId="4" fontId="25" fillId="0" borderId="10" xfId="0" applyNumberFormat="1" applyFont="1" applyBorder="1" applyAlignment="1">
      <alignment vertical="center"/>
    </xf>
    <xf numFmtId="0" fontId="25" fillId="0" borderId="10" xfId="40" applyFont="1" applyBorder="1" applyAlignment="1">
      <alignment horizontal="justify" vertical="center" wrapText="1"/>
    </xf>
    <xf numFmtId="2" fontId="25" fillId="0" borderId="10" xfId="0" applyNumberFormat="1" applyFont="1" applyBorder="1" applyAlignment="1">
      <alignment horizontal="justify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4" fontId="25" fillId="47" borderId="10" xfId="0" applyNumberFormat="1" applyFont="1" applyFill="1" applyBorder="1" applyAlignment="1">
      <alignment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9" fontId="25" fillId="0" borderId="10" xfId="40" applyNumberFormat="1" applyFont="1" applyBorder="1" applyAlignment="1">
      <alignment horizontal="center" vertical="center" wrapText="1"/>
    </xf>
    <xf numFmtId="2" fontId="25" fillId="0" borderId="10" xfId="0" applyNumberFormat="1" applyFont="1" applyBorder="1" applyAlignment="1">
      <alignment horizontal="justify" vertical="center" wrapText="1"/>
    </xf>
    <xf numFmtId="0" fontId="25" fillId="0" borderId="10" xfId="0" applyFont="1" applyBorder="1" applyAlignment="1">
      <alignment vertical="center"/>
    </xf>
    <xf numFmtId="0" fontId="25" fillId="0" borderId="10" xfId="40" quotePrefix="1" applyFont="1" applyBorder="1" applyAlignment="1">
      <alignment horizontal="justify" vertical="center" wrapText="1"/>
    </xf>
    <xf numFmtId="4" fontId="25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4" fontId="24" fillId="0" borderId="10" xfId="0" applyNumberFormat="1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0" fontId="24" fillId="0" borderId="15" xfId="0" applyFont="1" applyBorder="1" applyAlignment="1">
      <alignment horizontal="right" vertical="center"/>
    </xf>
    <xf numFmtId="0" fontId="35" fillId="0" borderId="16" xfId="0" applyFont="1" applyBorder="1" applyAlignment="1">
      <alignment horizontal="right" vertical="center"/>
    </xf>
    <xf numFmtId="0" fontId="35" fillId="0" borderId="17" xfId="0" applyFont="1" applyBorder="1" applyAlignment="1">
      <alignment horizontal="right" vertical="center"/>
    </xf>
    <xf numFmtId="4" fontId="24" fillId="47" borderId="10" xfId="0" applyNumberFormat="1" applyFont="1" applyFill="1" applyBorder="1" applyAlignment="1">
      <alignment vertical="center"/>
    </xf>
  </cellXfs>
  <cellStyles count="92">
    <cellStyle name="20% - Accent1" xfId="1" builtinId="30" customBuiltin="1"/>
    <cellStyle name="20% - Accent1 2" xfId="47" xr:uid="{66DBAB91-3E3C-4DCC-9B6A-E8929ADC469C}"/>
    <cellStyle name="20% - Accent2" xfId="2" builtinId="34" customBuiltin="1"/>
    <cellStyle name="20% - Accent2 2" xfId="48" xr:uid="{0D3168F6-4384-42D0-8E3B-E8BC9060D0C4}"/>
    <cellStyle name="20% - Accent3" xfId="3" builtinId="38" customBuiltin="1"/>
    <cellStyle name="20% - Accent3 2" xfId="49" xr:uid="{619393B4-801B-4767-9CDA-E2C24CF24A73}"/>
    <cellStyle name="20% - Accent4" xfId="4" builtinId="42" customBuiltin="1"/>
    <cellStyle name="20% - Accent4 2" xfId="50" xr:uid="{944C0DF9-6289-4067-9960-78B22134F221}"/>
    <cellStyle name="20% - Accent5" xfId="5" builtinId="46" customBuiltin="1"/>
    <cellStyle name="20% - Accent5 2" xfId="51" xr:uid="{EAA1C4E7-BA76-4667-B0CA-11B04B8AF91F}"/>
    <cellStyle name="20% - Accent6" xfId="6" builtinId="50" customBuiltin="1"/>
    <cellStyle name="20% - Accent6 2" xfId="52" xr:uid="{1ECBCAF7-7450-4FFE-AD63-A8A6ED6A0F53}"/>
    <cellStyle name="40% - Accent1" xfId="7" builtinId="31" customBuiltin="1"/>
    <cellStyle name="40% - Accent1 2" xfId="53" xr:uid="{AA16FE03-CB6A-4AB3-B3EC-E2E6E63B1418}"/>
    <cellStyle name="40% - Accent2" xfId="8" builtinId="35" customBuiltin="1"/>
    <cellStyle name="40% - Accent2 2" xfId="54" xr:uid="{A45F5574-8F97-4F7B-9EB7-66C53E58A3F5}"/>
    <cellStyle name="40% - Accent3" xfId="9" builtinId="39" customBuiltin="1"/>
    <cellStyle name="40% - Accent3 2" xfId="55" xr:uid="{30075054-6884-4A79-B2FC-88509C220291}"/>
    <cellStyle name="40% - Accent4" xfId="10" builtinId="43" customBuiltin="1"/>
    <cellStyle name="40% - Accent4 2" xfId="56" xr:uid="{4FB96CBF-B26C-4F5A-B321-AAE24D4861CD}"/>
    <cellStyle name="40% - Accent5" xfId="11" builtinId="47" customBuiltin="1"/>
    <cellStyle name="40% - Accent5 2" xfId="57" xr:uid="{1DAEF03B-F29D-4CBA-B19F-0A077BD9CBCA}"/>
    <cellStyle name="40% - Accent6" xfId="12" builtinId="51" customBuiltin="1"/>
    <cellStyle name="40% - Accent6 2" xfId="58" xr:uid="{AD895A3E-E5E9-4189-AD9A-0D1FD4E2ED79}"/>
    <cellStyle name="60% - Accent1" xfId="13" builtinId="32" customBuiltin="1"/>
    <cellStyle name="60% - Accent1 2" xfId="59" xr:uid="{AEC8A0C5-2445-47B1-93C3-CB3A3EEE43C3}"/>
    <cellStyle name="60% - Accent2" xfId="14" builtinId="36" customBuiltin="1"/>
    <cellStyle name="60% - Accent2 2" xfId="60" xr:uid="{12F1648A-372C-4C08-B4A3-C73E440167D4}"/>
    <cellStyle name="60% - Accent3" xfId="15" builtinId="40" customBuiltin="1"/>
    <cellStyle name="60% - Accent3 2" xfId="61" xr:uid="{1204FD35-AB42-42A7-B062-E7C077293421}"/>
    <cellStyle name="60% - Accent4" xfId="16" builtinId="44" customBuiltin="1"/>
    <cellStyle name="60% - Accent4 2" xfId="62" xr:uid="{C130EE57-E458-4CB7-8B43-F462DFE2A275}"/>
    <cellStyle name="60% - Accent5" xfId="17" builtinId="48" customBuiltin="1"/>
    <cellStyle name="60% - Accent5 2" xfId="63" xr:uid="{38238440-FDB6-4310-B5E5-4BE43B82E534}"/>
    <cellStyle name="60% - Accent6" xfId="18" builtinId="52" customBuiltin="1"/>
    <cellStyle name="60% - Accent6 2" xfId="64" xr:uid="{51CE59CE-0AD8-4943-8DC3-5C7EE6615EAF}"/>
    <cellStyle name="Accent1" xfId="19" builtinId="29" customBuiltin="1"/>
    <cellStyle name="Accent1 2" xfId="65" xr:uid="{C3B88A56-10EC-4796-B1D4-C75F6E102D92}"/>
    <cellStyle name="Accent2" xfId="20" builtinId="33" customBuiltin="1"/>
    <cellStyle name="Accent2 2" xfId="66" xr:uid="{B1DF16A9-1BF8-49C3-830E-84F5C2E47DCF}"/>
    <cellStyle name="Accent3" xfId="21" builtinId="37" customBuiltin="1"/>
    <cellStyle name="Accent3 2" xfId="67" xr:uid="{0AFA2559-3E07-442E-8820-39DD92375C43}"/>
    <cellStyle name="Accent4" xfId="22" builtinId="41" customBuiltin="1"/>
    <cellStyle name="Accent4 2" xfId="68" xr:uid="{B1CE8A9E-5A98-4273-B06E-E6B5B7C0C23C}"/>
    <cellStyle name="Accent5" xfId="23" builtinId="45" customBuiltin="1"/>
    <cellStyle name="Accent5 2" xfId="69" xr:uid="{634EF6F0-79F5-4FB3-BAF0-EFFD1CF868DB}"/>
    <cellStyle name="Accent6" xfId="24" builtinId="49" customBuiltin="1"/>
    <cellStyle name="Accent6 2" xfId="70" xr:uid="{0882778E-ADFD-4FB3-B4CA-90E9772FD617}"/>
    <cellStyle name="Bad" xfId="25" builtinId="27" customBuiltin="1"/>
    <cellStyle name="Bad 2" xfId="71" xr:uid="{597EA94A-D0DB-4860-BD74-8CC088544AD0}"/>
    <cellStyle name="Calculation" xfId="26" builtinId="22" customBuiltin="1"/>
    <cellStyle name="Calculation 2" xfId="72" xr:uid="{E303BEDC-EAAF-4B30-BA71-91210D5B4407}"/>
    <cellStyle name="Check Cell" xfId="27" builtinId="23" customBuiltin="1"/>
    <cellStyle name="Check Cell 2" xfId="73" xr:uid="{C6A182AE-1954-478F-B1FE-34C32CFD88F6}"/>
    <cellStyle name="Comma 2" xfId="74" xr:uid="{96A926FE-F8E2-4E81-B4B9-FCF933EB0139}"/>
    <cellStyle name="Comma 2 2" xfId="75" xr:uid="{AA16D19B-C065-47C3-87F4-8FAC2F28BF2E}"/>
    <cellStyle name="Comma 3" xfId="76" xr:uid="{9AF18853-BFE5-4534-9CF3-7D2CB8E24EFE}"/>
    <cellStyle name="Excel Built-in Normal" xfId="77" xr:uid="{1B9CE752-425C-42AD-8AB6-C5F8B6E16CAE}"/>
    <cellStyle name="Explanatory Text" xfId="28" builtinId="53" customBuiltin="1"/>
    <cellStyle name="Explanatory Text 2" xfId="78" xr:uid="{9C17C8F6-70BD-4556-B794-07ACBCE3F8E4}"/>
    <cellStyle name="Good" xfId="29" builtinId="26" customBuiltin="1"/>
    <cellStyle name="Good 2" xfId="79" xr:uid="{4F49CDD3-1B43-4643-98CE-337BA1BBB882}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Input 2" xfId="80" xr:uid="{CB5A3454-108D-4D1A-A143-2067219073DD}"/>
    <cellStyle name="Linked Cell" xfId="35" builtinId="24" customBuiltin="1"/>
    <cellStyle name="Navadno 4" xfId="36" xr:uid="{00000000-0005-0000-0000-000023000000}"/>
    <cellStyle name="Neutral" xfId="37" builtinId="28" customBuiltin="1"/>
    <cellStyle name="Neutral 2" xfId="81" xr:uid="{3516B0C4-0064-455D-B9BF-AAB3E890C388}"/>
    <cellStyle name="Normal" xfId="0" builtinId="0"/>
    <cellStyle name="Normal 2" xfId="38" xr:uid="{00000000-0005-0000-0000-000026000000}"/>
    <cellStyle name="Normal 2 2" xfId="83" xr:uid="{A9EEB338-E4E3-4A82-BDD7-0E6E7733BBD6}"/>
    <cellStyle name="Normal 2 2 2" xfId="84" xr:uid="{1837FEA8-2588-426D-BC1C-02CAEA17253B}"/>
    <cellStyle name="Normal 2 3" xfId="82" xr:uid="{03650F83-5562-4F33-9D66-0525A6BE3144}"/>
    <cellStyle name="Normal 3" xfId="39" xr:uid="{00000000-0005-0000-0000-000027000000}"/>
    <cellStyle name="Normal 3 2" xfId="85" xr:uid="{219F6A2F-947E-489E-A390-06BC0F53F0A4}"/>
    <cellStyle name="Normal 4" xfId="86" xr:uid="{DFB46D30-4D9F-4D11-B381-A469A8C69062}"/>
    <cellStyle name="Normal 5" xfId="87" xr:uid="{DEEB2611-40C6-4B2B-9B9C-3BEA2E307358}"/>
    <cellStyle name="Normal 6" xfId="88" xr:uid="{1EB290D2-0977-4174-81A1-54353A79EDBF}"/>
    <cellStyle name="Normal_Sheet1" xfId="40" xr:uid="{00000000-0005-0000-0000-000028000000}"/>
    <cellStyle name="Note" xfId="41" builtinId="10" customBuiltin="1"/>
    <cellStyle name="Note 2" xfId="89" xr:uid="{896DB052-DD08-4E30-A968-3644F9CEF695}"/>
    <cellStyle name="Obično_KS Jagodina" xfId="42" xr:uid="{00000000-0005-0000-0000-00002A000000}"/>
    <cellStyle name="Output" xfId="43" builtinId="21" customBuiltin="1"/>
    <cellStyle name="Output 2" xfId="90" xr:uid="{29CDFD34-C509-4C4A-924B-B58E9F358F60}"/>
    <cellStyle name="Style 1" xfId="91" xr:uid="{4F41BD6F-5F65-4B11-8854-A2D66946C387}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"/>
  <sheetViews>
    <sheetView tabSelected="1" zoomScaleNormal="100" workbookViewId="0">
      <selection activeCell="H88" sqref="H88"/>
    </sheetView>
  </sheetViews>
  <sheetFormatPr defaultRowHeight="15"/>
  <cols>
    <col min="1" max="1" width="9.140625" style="56"/>
    <col min="2" max="2" width="69.140625" style="39" customWidth="1"/>
    <col min="3" max="3" width="9.140625" style="39"/>
    <col min="4" max="4" width="10.5703125" style="39" customWidth="1"/>
    <col min="5" max="8" width="9.140625" style="55"/>
    <col min="9" max="16384" width="9.140625" style="39"/>
  </cols>
  <sheetData>
    <row r="1" spans="1:8" ht="12.75">
      <c r="A1" s="34" t="s">
        <v>64</v>
      </c>
      <c r="B1" s="35"/>
      <c r="C1" s="35"/>
      <c r="D1" s="35"/>
      <c r="E1" s="38"/>
      <c r="F1" s="38"/>
      <c r="G1" s="38"/>
      <c r="H1" s="38"/>
    </row>
    <row r="2" spans="1:8" ht="12.75">
      <c r="A2" s="35"/>
      <c r="B2" s="35"/>
      <c r="C2" s="35"/>
      <c r="D2" s="35"/>
      <c r="E2" s="38"/>
      <c r="F2" s="38"/>
      <c r="G2" s="38"/>
      <c r="H2" s="38"/>
    </row>
    <row r="3" spans="1:8" ht="12.75">
      <c r="A3" s="35"/>
      <c r="B3" s="35"/>
      <c r="C3" s="35"/>
      <c r="D3" s="35"/>
      <c r="E3" s="38"/>
      <c r="F3" s="38"/>
      <c r="G3" s="38"/>
      <c r="H3" s="38"/>
    </row>
    <row r="4" spans="1:8" ht="12.75">
      <c r="A4" s="35"/>
      <c r="B4" s="35"/>
      <c r="C4" s="35"/>
      <c r="D4" s="35"/>
      <c r="E4" s="38"/>
      <c r="F4" s="38"/>
      <c r="G4" s="38"/>
      <c r="H4" s="38"/>
    </row>
    <row r="5" spans="1:8" ht="12.75">
      <c r="A5" s="35"/>
      <c r="B5" s="35"/>
      <c r="C5" s="35"/>
      <c r="D5" s="35"/>
      <c r="E5" s="38"/>
      <c r="F5" s="38"/>
      <c r="G5" s="38"/>
      <c r="H5" s="38"/>
    </row>
    <row r="6" spans="1:8">
      <c r="A6" s="36" t="s">
        <v>56</v>
      </c>
      <c r="B6" s="37"/>
      <c r="C6" s="37"/>
      <c r="D6" s="37"/>
      <c r="E6" s="40"/>
      <c r="F6" s="40"/>
      <c r="G6" s="40"/>
      <c r="H6" s="40"/>
    </row>
    <row r="7" spans="1:8" ht="60">
      <c r="A7" s="10" t="s">
        <v>6</v>
      </c>
      <c r="B7" s="9" t="s">
        <v>3</v>
      </c>
      <c r="C7" s="9" t="s">
        <v>7</v>
      </c>
      <c r="D7" s="12" t="s">
        <v>4</v>
      </c>
      <c r="E7" s="41" t="s">
        <v>65</v>
      </c>
      <c r="F7" s="41" t="s">
        <v>67</v>
      </c>
      <c r="G7" s="41" t="s">
        <v>66</v>
      </c>
      <c r="H7" s="41" t="s">
        <v>68</v>
      </c>
    </row>
    <row r="8" spans="1:8">
      <c r="A8" s="25" t="s">
        <v>59</v>
      </c>
      <c r="B8" s="9"/>
      <c r="C8" s="9"/>
      <c r="D8" s="12"/>
      <c r="E8" s="42"/>
      <c r="F8" s="42"/>
      <c r="G8" s="42"/>
      <c r="H8" s="42"/>
    </row>
    <row r="9" spans="1:8">
      <c r="A9" s="26"/>
      <c r="B9" s="21" t="s">
        <v>40</v>
      </c>
      <c r="C9" s="21"/>
      <c r="D9" s="21"/>
      <c r="E9" s="42"/>
      <c r="F9" s="42"/>
      <c r="G9" s="42"/>
      <c r="H9" s="42"/>
    </row>
    <row r="10" spans="1:8" ht="38.25" customHeight="1">
      <c r="A10" s="24">
        <v>1</v>
      </c>
      <c r="B10" s="22" t="s">
        <v>41</v>
      </c>
      <c r="C10" s="22"/>
      <c r="D10" s="22"/>
      <c r="E10" s="43"/>
      <c r="F10" s="43"/>
      <c r="G10" s="43"/>
      <c r="H10" s="43"/>
    </row>
    <row r="11" spans="1:8" ht="12.75">
      <c r="A11" s="24"/>
      <c r="B11" s="44" t="s">
        <v>2</v>
      </c>
      <c r="C11" s="4" t="s">
        <v>0</v>
      </c>
      <c r="D11" s="18">
        <v>34.5</v>
      </c>
      <c r="E11" s="43"/>
      <c r="F11" s="43">
        <f>E11*1.2</f>
        <v>0</v>
      </c>
      <c r="G11" s="43">
        <f>D11*E11</f>
        <v>0</v>
      </c>
      <c r="H11" s="43">
        <f>D11*F11</f>
        <v>0</v>
      </c>
    </row>
    <row r="12" spans="1:8" ht="12.75">
      <c r="A12" s="24">
        <v>2</v>
      </c>
      <c r="B12" s="22" t="s">
        <v>42</v>
      </c>
      <c r="C12" s="22"/>
      <c r="D12" s="22"/>
      <c r="E12" s="43"/>
      <c r="F12" s="43">
        <f t="shared" ref="F12:F35" si="0">E12*1.2</f>
        <v>0</v>
      </c>
      <c r="G12" s="43">
        <f t="shared" ref="G12:G35" si="1">D12*E12</f>
        <v>0</v>
      </c>
      <c r="H12" s="43">
        <f t="shared" ref="H12:H35" si="2">D12*F12</f>
        <v>0</v>
      </c>
    </row>
    <row r="13" spans="1:8">
      <c r="A13" s="24"/>
      <c r="B13" s="45" t="s">
        <v>43</v>
      </c>
      <c r="C13" s="4" t="s">
        <v>57</v>
      </c>
      <c r="D13" s="2">
        <v>20</v>
      </c>
      <c r="E13" s="43"/>
      <c r="F13" s="43">
        <f t="shared" si="0"/>
        <v>0</v>
      </c>
      <c r="G13" s="43">
        <f t="shared" si="1"/>
        <v>0</v>
      </c>
      <c r="H13" s="43">
        <f t="shared" si="2"/>
        <v>0</v>
      </c>
    </row>
    <row r="14" spans="1:8" ht="25.5" customHeight="1">
      <c r="A14" s="24">
        <v>3</v>
      </c>
      <c r="B14" s="23" t="s">
        <v>44</v>
      </c>
      <c r="C14" s="23"/>
      <c r="D14" s="23"/>
      <c r="E14" s="43"/>
      <c r="F14" s="43">
        <f t="shared" si="0"/>
        <v>0</v>
      </c>
      <c r="G14" s="43">
        <f t="shared" si="1"/>
        <v>0</v>
      </c>
      <c r="H14" s="43">
        <f t="shared" si="2"/>
        <v>0</v>
      </c>
    </row>
    <row r="15" spans="1:8">
      <c r="A15" s="24"/>
      <c r="B15" s="45" t="s">
        <v>45</v>
      </c>
      <c r="C15" s="4" t="s">
        <v>58</v>
      </c>
      <c r="D15" s="2">
        <v>8</v>
      </c>
      <c r="E15" s="43"/>
      <c r="F15" s="43">
        <f t="shared" si="0"/>
        <v>0</v>
      </c>
      <c r="G15" s="43">
        <f t="shared" si="1"/>
        <v>0</v>
      </c>
      <c r="H15" s="43">
        <f t="shared" si="2"/>
        <v>0</v>
      </c>
    </row>
    <row r="16" spans="1:8" ht="45.75" customHeight="1">
      <c r="A16" s="24">
        <v>4</v>
      </c>
      <c r="B16" s="23" t="s">
        <v>55</v>
      </c>
      <c r="C16" s="23"/>
      <c r="D16" s="23"/>
      <c r="E16" s="43"/>
      <c r="F16" s="43">
        <f t="shared" si="0"/>
        <v>0</v>
      </c>
      <c r="G16" s="43">
        <f t="shared" si="1"/>
        <v>0</v>
      </c>
      <c r="H16" s="43">
        <f t="shared" si="2"/>
        <v>0</v>
      </c>
    </row>
    <row r="17" spans="1:8">
      <c r="A17" s="24"/>
      <c r="B17" s="45" t="s">
        <v>45</v>
      </c>
      <c r="C17" s="4" t="s">
        <v>58</v>
      </c>
      <c r="D17" s="2">
        <v>16</v>
      </c>
      <c r="E17" s="43"/>
      <c r="F17" s="43">
        <f t="shared" si="0"/>
        <v>0</v>
      </c>
      <c r="G17" s="43">
        <f t="shared" si="1"/>
        <v>0</v>
      </c>
      <c r="H17" s="43">
        <f t="shared" si="2"/>
        <v>0</v>
      </c>
    </row>
    <row r="18" spans="1:8" ht="29.25" customHeight="1">
      <c r="A18" s="24">
        <v>5</v>
      </c>
      <c r="B18" s="23" t="s">
        <v>46</v>
      </c>
      <c r="C18" s="23"/>
      <c r="D18" s="23"/>
      <c r="E18" s="43"/>
      <c r="F18" s="43">
        <f t="shared" si="0"/>
        <v>0</v>
      </c>
      <c r="G18" s="43">
        <f t="shared" si="1"/>
        <v>0</v>
      </c>
      <c r="H18" s="43">
        <f t="shared" si="2"/>
        <v>0</v>
      </c>
    </row>
    <row r="19" spans="1:8">
      <c r="A19" s="24"/>
      <c r="B19" s="45" t="s">
        <v>45</v>
      </c>
      <c r="C19" s="4" t="s">
        <v>58</v>
      </c>
      <c r="D19" s="2">
        <v>16</v>
      </c>
      <c r="E19" s="43"/>
      <c r="F19" s="43">
        <f t="shared" si="0"/>
        <v>0</v>
      </c>
      <c r="G19" s="43">
        <f t="shared" si="1"/>
        <v>0</v>
      </c>
      <c r="H19" s="43">
        <f t="shared" si="2"/>
        <v>0</v>
      </c>
    </row>
    <row r="20" spans="1:8" ht="44.25" customHeight="1">
      <c r="A20" s="24">
        <v>6</v>
      </c>
      <c r="B20" s="23" t="s">
        <v>47</v>
      </c>
      <c r="C20" s="23"/>
      <c r="D20" s="23"/>
      <c r="E20" s="43"/>
      <c r="F20" s="43">
        <f t="shared" si="0"/>
        <v>0</v>
      </c>
      <c r="G20" s="43">
        <f t="shared" si="1"/>
        <v>0</v>
      </c>
      <c r="H20" s="43">
        <f t="shared" si="2"/>
        <v>0</v>
      </c>
    </row>
    <row r="21" spans="1:8" ht="12.75" customHeight="1">
      <c r="A21" s="24"/>
      <c r="B21" s="45" t="s">
        <v>2</v>
      </c>
      <c r="C21" s="4" t="s">
        <v>0</v>
      </c>
      <c r="D21" s="18">
        <v>34.5</v>
      </c>
      <c r="E21" s="43"/>
      <c r="F21" s="43">
        <f t="shared" si="0"/>
        <v>0</v>
      </c>
      <c r="G21" s="43">
        <f t="shared" si="1"/>
        <v>0</v>
      </c>
      <c r="H21" s="43">
        <f t="shared" si="2"/>
        <v>0</v>
      </c>
    </row>
    <row r="22" spans="1:8" ht="27.75" customHeight="1">
      <c r="A22" s="24">
        <v>7</v>
      </c>
      <c r="B22" s="23" t="s">
        <v>48</v>
      </c>
      <c r="C22" s="23"/>
      <c r="D22" s="23"/>
      <c r="E22" s="43"/>
      <c r="F22" s="43">
        <f t="shared" si="0"/>
        <v>0</v>
      </c>
      <c r="G22" s="43">
        <f t="shared" si="1"/>
        <v>0</v>
      </c>
      <c r="H22" s="43">
        <f t="shared" si="2"/>
        <v>0</v>
      </c>
    </row>
    <row r="23" spans="1:8">
      <c r="A23" s="24"/>
      <c r="B23" s="45" t="s">
        <v>45</v>
      </c>
      <c r="C23" s="4" t="s">
        <v>58</v>
      </c>
      <c r="D23" s="2">
        <v>6</v>
      </c>
      <c r="E23" s="43"/>
      <c r="F23" s="43">
        <f t="shared" si="0"/>
        <v>0</v>
      </c>
      <c r="G23" s="43">
        <f t="shared" si="1"/>
        <v>0</v>
      </c>
      <c r="H23" s="43">
        <f t="shared" si="2"/>
        <v>0</v>
      </c>
    </row>
    <row r="24" spans="1:8" ht="44.25" customHeight="1">
      <c r="A24" s="24">
        <v>8</v>
      </c>
      <c r="B24" s="22" t="s">
        <v>49</v>
      </c>
      <c r="C24" s="22"/>
      <c r="D24" s="22"/>
      <c r="E24" s="43"/>
      <c r="F24" s="43">
        <f t="shared" si="0"/>
        <v>0</v>
      </c>
      <c r="G24" s="43">
        <f t="shared" si="1"/>
        <v>0</v>
      </c>
      <c r="H24" s="43">
        <f t="shared" si="2"/>
        <v>0</v>
      </c>
    </row>
    <row r="25" spans="1:8">
      <c r="A25" s="24"/>
      <c r="B25" s="45" t="s">
        <v>45</v>
      </c>
      <c r="C25" s="4" t="s">
        <v>58</v>
      </c>
      <c r="D25" s="2">
        <v>6</v>
      </c>
      <c r="E25" s="43"/>
      <c r="F25" s="43">
        <f t="shared" si="0"/>
        <v>0</v>
      </c>
      <c r="G25" s="43">
        <f t="shared" si="1"/>
        <v>0</v>
      </c>
      <c r="H25" s="43">
        <f t="shared" si="2"/>
        <v>0</v>
      </c>
    </row>
    <row r="26" spans="1:8" ht="31.5" customHeight="1">
      <c r="A26" s="24">
        <v>9</v>
      </c>
      <c r="B26" s="23" t="s">
        <v>50</v>
      </c>
      <c r="C26" s="23"/>
      <c r="D26" s="23"/>
      <c r="E26" s="43"/>
      <c r="F26" s="43">
        <f t="shared" si="0"/>
        <v>0</v>
      </c>
      <c r="G26" s="43">
        <f t="shared" si="1"/>
        <v>0</v>
      </c>
      <c r="H26" s="43">
        <f t="shared" si="2"/>
        <v>0</v>
      </c>
    </row>
    <row r="27" spans="1:8">
      <c r="A27" s="24"/>
      <c r="B27" s="45" t="s">
        <v>45</v>
      </c>
      <c r="C27" s="4" t="s">
        <v>58</v>
      </c>
      <c r="D27" s="2">
        <v>8</v>
      </c>
      <c r="E27" s="43"/>
      <c r="F27" s="43">
        <f t="shared" si="0"/>
        <v>0</v>
      </c>
      <c r="G27" s="43">
        <f t="shared" si="1"/>
        <v>0</v>
      </c>
      <c r="H27" s="43">
        <f t="shared" si="2"/>
        <v>0</v>
      </c>
    </row>
    <row r="28" spans="1:8" ht="12.75" customHeight="1">
      <c r="A28" s="24">
        <v>10</v>
      </c>
      <c r="B28" s="23" t="s">
        <v>51</v>
      </c>
      <c r="C28" s="23"/>
      <c r="D28" s="23"/>
      <c r="E28" s="43"/>
      <c r="F28" s="43">
        <f t="shared" si="0"/>
        <v>0</v>
      </c>
      <c r="G28" s="43">
        <f t="shared" si="1"/>
        <v>0</v>
      </c>
      <c r="H28" s="43">
        <f t="shared" si="2"/>
        <v>0</v>
      </c>
    </row>
    <row r="29" spans="1:8">
      <c r="A29" s="24"/>
      <c r="B29" s="45" t="s">
        <v>45</v>
      </c>
      <c r="C29" s="4" t="s">
        <v>58</v>
      </c>
      <c r="D29" s="2">
        <v>4</v>
      </c>
      <c r="E29" s="43"/>
      <c r="F29" s="43">
        <f t="shared" si="0"/>
        <v>0</v>
      </c>
      <c r="G29" s="43">
        <f t="shared" si="1"/>
        <v>0</v>
      </c>
      <c r="H29" s="43">
        <f t="shared" si="2"/>
        <v>0</v>
      </c>
    </row>
    <row r="30" spans="1:8" ht="12.75" customHeight="1">
      <c r="A30" s="24">
        <v>11</v>
      </c>
      <c r="B30" s="23" t="s">
        <v>52</v>
      </c>
      <c r="C30" s="23"/>
      <c r="D30" s="23"/>
      <c r="E30" s="43"/>
      <c r="F30" s="43">
        <f t="shared" si="0"/>
        <v>0</v>
      </c>
      <c r="G30" s="43">
        <f t="shared" si="1"/>
        <v>0</v>
      </c>
      <c r="H30" s="43">
        <f t="shared" si="2"/>
        <v>0</v>
      </c>
    </row>
    <row r="31" spans="1:8" ht="12.75" customHeight="1">
      <c r="A31" s="24"/>
      <c r="B31" s="45" t="s">
        <v>21</v>
      </c>
      <c r="C31" s="4" t="s">
        <v>20</v>
      </c>
      <c r="D31" s="2">
        <v>1</v>
      </c>
      <c r="E31" s="43"/>
      <c r="F31" s="43">
        <f t="shared" si="0"/>
        <v>0</v>
      </c>
      <c r="G31" s="43">
        <f t="shared" si="1"/>
        <v>0</v>
      </c>
      <c r="H31" s="43">
        <f t="shared" si="2"/>
        <v>0</v>
      </c>
    </row>
    <row r="32" spans="1:8" ht="12.75" customHeight="1">
      <c r="A32" s="24">
        <v>12</v>
      </c>
      <c r="B32" s="23" t="s">
        <v>53</v>
      </c>
      <c r="C32" s="23"/>
      <c r="D32" s="23"/>
      <c r="E32" s="43"/>
      <c r="F32" s="43">
        <f t="shared" si="0"/>
        <v>0</v>
      </c>
      <c r="G32" s="43">
        <f t="shared" si="1"/>
        <v>0</v>
      </c>
      <c r="H32" s="43">
        <f t="shared" si="2"/>
        <v>0</v>
      </c>
    </row>
    <row r="33" spans="1:8">
      <c r="A33" s="24"/>
      <c r="B33" s="45" t="s">
        <v>45</v>
      </c>
      <c r="C33" s="4" t="s">
        <v>58</v>
      </c>
      <c r="D33" s="2">
        <v>3</v>
      </c>
      <c r="E33" s="43"/>
      <c r="F33" s="43">
        <f t="shared" si="0"/>
        <v>0</v>
      </c>
      <c r="G33" s="43">
        <f t="shared" si="1"/>
        <v>0</v>
      </c>
      <c r="H33" s="43">
        <f t="shared" si="2"/>
        <v>0</v>
      </c>
    </row>
    <row r="34" spans="1:8" ht="31.5" customHeight="1">
      <c r="A34" s="24">
        <v>13</v>
      </c>
      <c r="B34" s="23" t="s">
        <v>54</v>
      </c>
      <c r="C34" s="23"/>
      <c r="D34" s="23"/>
      <c r="E34" s="43"/>
      <c r="F34" s="43">
        <f t="shared" si="0"/>
        <v>0</v>
      </c>
      <c r="G34" s="43">
        <f t="shared" si="1"/>
        <v>0</v>
      </c>
      <c r="H34" s="43">
        <f t="shared" si="2"/>
        <v>0</v>
      </c>
    </row>
    <row r="35" spans="1:8" ht="12.75" customHeight="1">
      <c r="A35" s="24"/>
      <c r="B35" s="45" t="s">
        <v>2</v>
      </c>
      <c r="C35" s="4" t="s">
        <v>0</v>
      </c>
      <c r="D35" s="2">
        <v>12</v>
      </c>
      <c r="E35" s="43"/>
      <c r="F35" s="43">
        <f t="shared" si="0"/>
        <v>0</v>
      </c>
      <c r="G35" s="43">
        <f t="shared" si="1"/>
        <v>0</v>
      </c>
      <c r="H35" s="43">
        <f t="shared" si="2"/>
        <v>0</v>
      </c>
    </row>
    <row r="36" spans="1:8" ht="26.25" customHeight="1">
      <c r="A36" s="20" t="s">
        <v>69</v>
      </c>
      <c r="B36" s="46"/>
      <c r="C36" s="46"/>
      <c r="D36" s="46"/>
      <c r="E36" s="46"/>
      <c r="F36" s="47"/>
      <c r="G36" s="48">
        <f>SUM(G11:G35)</f>
        <v>0</v>
      </c>
      <c r="H36" s="48">
        <f>SUM(H11:H35)</f>
        <v>0</v>
      </c>
    </row>
    <row r="37" spans="1:8" ht="12.75" customHeight="1">
      <c r="A37" s="8"/>
      <c r="B37" s="49"/>
      <c r="C37" s="49"/>
      <c r="D37" s="49"/>
      <c r="E37" s="49"/>
      <c r="F37" s="50"/>
      <c r="G37" s="43"/>
      <c r="H37" s="43"/>
    </row>
    <row r="38" spans="1:8" ht="26.25" customHeight="1">
      <c r="A38" s="31" t="s">
        <v>6</v>
      </c>
      <c r="B38" s="9" t="s">
        <v>3</v>
      </c>
      <c r="C38" s="9" t="s">
        <v>7</v>
      </c>
      <c r="D38" s="12" t="s">
        <v>4</v>
      </c>
      <c r="E38" s="41" t="s">
        <v>65</v>
      </c>
      <c r="F38" s="41" t="s">
        <v>67</v>
      </c>
      <c r="G38" s="41" t="s">
        <v>66</v>
      </c>
      <c r="H38" s="41" t="s">
        <v>68</v>
      </c>
    </row>
    <row r="39" spans="1:8" ht="28.5" customHeight="1">
      <c r="A39" s="31"/>
      <c r="B39" s="21" t="s">
        <v>1</v>
      </c>
      <c r="C39" s="21"/>
      <c r="D39" s="21"/>
      <c r="E39" s="42"/>
      <c r="F39" s="42"/>
      <c r="G39" s="42"/>
      <c r="H39" s="42"/>
    </row>
    <row r="40" spans="1:8" ht="30.75" customHeight="1">
      <c r="A40" s="1" t="s">
        <v>5</v>
      </c>
      <c r="B40" s="44" t="s">
        <v>24</v>
      </c>
      <c r="C40" s="51" t="s">
        <v>22</v>
      </c>
      <c r="D40" s="2">
        <v>3</v>
      </c>
      <c r="E40" s="43"/>
      <c r="F40" s="43">
        <f t="shared" ref="F40" si="3">E40*1.2</f>
        <v>0</v>
      </c>
      <c r="G40" s="43">
        <f>D40*E40/100</f>
        <v>0</v>
      </c>
      <c r="H40" s="43">
        <f>D40*F40/100</f>
        <v>0</v>
      </c>
    </row>
    <row r="41" spans="1:8" ht="30.75" customHeight="1">
      <c r="A41" s="20" t="s">
        <v>69</v>
      </c>
      <c r="B41" s="46"/>
      <c r="C41" s="46"/>
      <c r="D41" s="46"/>
      <c r="E41" s="46"/>
      <c r="F41" s="47"/>
      <c r="G41" s="48">
        <f>SUM(G40)</f>
        <v>0</v>
      </c>
      <c r="H41" s="48">
        <f>SUM(H40)</f>
        <v>0</v>
      </c>
    </row>
    <row r="42" spans="1:8" ht="60">
      <c r="A42" s="31" t="s">
        <v>6</v>
      </c>
      <c r="B42" s="9" t="s">
        <v>3</v>
      </c>
      <c r="C42" s="9" t="s">
        <v>7</v>
      </c>
      <c r="D42" s="12" t="s">
        <v>4</v>
      </c>
      <c r="E42" s="41" t="s">
        <v>65</v>
      </c>
      <c r="F42" s="41" t="s">
        <v>67</v>
      </c>
      <c r="G42" s="41" t="s">
        <v>66</v>
      </c>
      <c r="H42" s="41" t="s">
        <v>68</v>
      </c>
    </row>
    <row r="43" spans="1:8">
      <c r="A43" s="31"/>
      <c r="B43" s="21" t="s">
        <v>25</v>
      </c>
      <c r="C43" s="21"/>
      <c r="D43" s="21"/>
      <c r="E43" s="42"/>
      <c r="F43" s="42"/>
      <c r="G43" s="42"/>
      <c r="H43" s="42"/>
    </row>
    <row r="44" spans="1:8" ht="15" customHeight="1">
      <c r="A44" s="24" t="s">
        <v>5</v>
      </c>
      <c r="B44" s="22" t="s">
        <v>37</v>
      </c>
      <c r="C44" s="22"/>
      <c r="D44" s="22"/>
      <c r="E44" s="43"/>
      <c r="F44" s="43"/>
      <c r="G44" s="43"/>
      <c r="H44" s="43"/>
    </row>
    <row r="45" spans="1:8" ht="15" customHeight="1">
      <c r="A45" s="24"/>
      <c r="B45" s="52" t="s">
        <v>23</v>
      </c>
      <c r="C45" s="18" t="s">
        <v>0</v>
      </c>
      <c r="D45" s="18">
        <v>34.5</v>
      </c>
      <c r="E45" s="43"/>
      <c r="F45" s="43">
        <f>E45*1.2</f>
        <v>0</v>
      </c>
      <c r="G45" s="43">
        <f>D45*E45</f>
        <v>0</v>
      </c>
      <c r="H45" s="43">
        <f>D45*F45</f>
        <v>0</v>
      </c>
    </row>
    <row r="46" spans="1:8" ht="15" customHeight="1">
      <c r="A46" s="24"/>
      <c r="B46" s="45" t="s">
        <v>2</v>
      </c>
      <c r="C46" s="4"/>
      <c r="D46" s="2"/>
      <c r="E46" s="43"/>
      <c r="F46" s="43">
        <f t="shared" ref="F46:F75" si="4">E46*1.2</f>
        <v>0</v>
      </c>
      <c r="G46" s="43">
        <f t="shared" ref="G46:G75" si="5">D46*E46</f>
        <v>0</v>
      </c>
      <c r="H46" s="43">
        <f t="shared" ref="H46:H75" si="6">D46*F46</f>
        <v>0</v>
      </c>
    </row>
    <row r="47" spans="1:8" ht="15" customHeight="1">
      <c r="A47" s="24" t="s">
        <v>10</v>
      </c>
      <c r="B47" s="23" t="s">
        <v>60</v>
      </c>
      <c r="C47" s="23"/>
      <c r="D47" s="23"/>
      <c r="E47" s="43"/>
      <c r="F47" s="43">
        <f t="shared" si="4"/>
        <v>0</v>
      </c>
      <c r="G47" s="43">
        <f t="shared" si="5"/>
        <v>0</v>
      </c>
      <c r="H47" s="43">
        <f t="shared" si="6"/>
        <v>0</v>
      </c>
    </row>
    <row r="48" spans="1:8" ht="15" customHeight="1">
      <c r="A48" s="24"/>
      <c r="B48" s="52" t="s">
        <v>38</v>
      </c>
      <c r="C48" s="3" t="s">
        <v>8</v>
      </c>
      <c r="D48" s="5">
        <v>3</v>
      </c>
      <c r="E48" s="43"/>
      <c r="F48" s="43">
        <f t="shared" si="4"/>
        <v>0</v>
      </c>
      <c r="G48" s="43">
        <f t="shared" si="5"/>
        <v>0</v>
      </c>
      <c r="H48" s="43">
        <f t="shared" si="6"/>
        <v>0</v>
      </c>
    </row>
    <row r="49" spans="1:8" ht="15" customHeight="1">
      <c r="A49" s="24"/>
      <c r="B49" s="52" t="s">
        <v>39</v>
      </c>
      <c r="C49" s="3" t="s">
        <v>8</v>
      </c>
      <c r="D49" s="5">
        <v>2</v>
      </c>
      <c r="E49" s="43"/>
      <c r="F49" s="43">
        <f t="shared" si="4"/>
        <v>0</v>
      </c>
      <c r="G49" s="43">
        <f t="shared" si="5"/>
        <v>0</v>
      </c>
      <c r="H49" s="43">
        <f t="shared" si="6"/>
        <v>0</v>
      </c>
    </row>
    <row r="50" spans="1:8" ht="15" customHeight="1">
      <c r="A50" s="24"/>
      <c r="B50" s="45" t="s">
        <v>9</v>
      </c>
      <c r="C50" s="53"/>
      <c r="D50" s="53"/>
      <c r="E50" s="43"/>
      <c r="F50" s="43">
        <f t="shared" si="4"/>
        <v>0</v>
      </c>
      <c r="G50" s="43">
        <f t="shared" si="5"/>
        <v>0</v>
      </c>
      <c r="H50" s="43">
        <f t="shared" si="6"/>
        <v>0</v>
      </c>
    </row>
    <row r="51" spans="1:8" ht="15" customHeight="1">
      <c r="A51" s="24" t="s">
        <v>11</v>
      </c>
      <c r="B51" s="23" t="s">
        <v>29</v>
      </c>
      <c r="C51" s="23"/>
      <c r="D51" s="23"/>
      <c r="E51" s="43"/>
      <c r="F51" s="43">
        <f t="shared" si="4"/>
        <v>0</v>
      </c>
      <c r="G51" s="43">
        <f t="shared" si="5"/>
        <v>0</v>
      </c>
      <c r="H51" s="43">
        <f t="shared" si="6"/>
        <v>0</v>
      </c>
    </row>
    <row r="52" spans="1:8" ht="15" customHeight="1">
      <c r="A52" s="24"/>
      <c r="B52" s="52" t="s">
        <v>23</v>
      </c>
      <c r="C52" s="32" t="s">
        <v>0</v>
      </c>
      <c r="D52" s="32">
        <v>2</v>
      </c>
      <c r="E52" s="43"/>
      <c r="F52" s="43">
        <f t="shared" si="4"/>
        <v>0</v>
      </c>
      <c r="G52" s="43">
        <f t="shared" si="5"/>
        <v>0</v>
      </c>
      <c r="H52" s="43">
        <f t="shared" si="6"/>
        <v>0</v>
      </c>
    </row>
    <row r="53" spans="1:8" ht="15" customHeight="1">
      <c r="A53" s="24"/>
      <c r="B53" s="45" t="s">
        <v>9</v>
      </c>
      <c r="C53" s="32"/>
      <c r="D53" s="32"/>
      <c r="E53" s="43"/>
      <c r="F53" s="43">
        <f t="shared" si="4"/>
        <v>0</v>
      </c>
      <c r="G53" s="43">
        <f t="shared" si="5"/>
        <v>0</v>
      </c>
      <c r="H53" s="43">
        <f t="shared" si="6"/>
        <v>0</v>
      </c>
    </row>
    <row r="54" spans="1:8" ht="15" customHeight="1">
      <c r="A54" s="24" t="s">
        <v>12</v>
      </c>
      <c r="B54" s="23" t="s">
        <v>28</v>
      </c>
      <c r="C54" s="23"/>
      <c r="D54" s="23"/>
      <c r="E54" s="43"/>
      <c r="F54" s="43">
        <f t="shared" si="4"/>
        <v>0</v>
      </c>
      <c r="G54" s="43">
        <f t="shared" si="5"/>
        <v>0</v>
      </c>
      <c r="H54" s="43">
        <f t="shared" si="6"/>
        <v>0</v>
      </c>
    </row>
    <row r="55" spans="1:8" ht="15" customHeight="1">
      <c r="A55" s="24"/>
      <c r="B55" s="52" t="s">
        <v>23</v>
      </c>
      <c r="C55" s="32" t="s">
        <v>0</v>
      </c>
      <c r="D55" s="32">
        <v>2</v>
      </c>
      <c r="E55" s="43"/>
      <c r="F55" s="43">
        <f t="shared" si="4"/>
        <v>0</v>
      </c>
      <c r="G55" s="43">
        <f t="shared" si="5"/>
        <v>0</v>
      </c>
      <c r="H55" s="43">
        <f t="shared" si="6"/>
        <v>0</v>
      </c>
    </row>
    <row r="56" spans="1:8" ht="15" customHeight="1">
      <c r="A56" s="24"/>
      <c r="B56" s="45" t="s">
        <v>9</v>
      </c>
      <c r="C56" s="32"/>
      <c r="D56" s="32"/>
      <c r="E56" s="43"/>
      <c r="F56" s="43">
        <f t="shared" si="4"/>
        <v>0</v>
      </c>
      <c r="G56" s="43">
        <f t="shared" si="5"/>
        <v>0</v>
      </c>
      <c r="H56" s="43">
        <f t="shared" si="6"/>
        <v>0</v>
      </c>
    </row>
    <row r="57" spans="1:8" ht="15" customHeight="1">
      <c r="A57" s="24" t="s">
        <v>13</v>
      </c>
      <c r="B57" s="23" t="s">
        <v>61</v>
      </c>
      <c r="C57" s="23"/>
      <c r="D57" s="23"/>
      <c r="E57" s="43"/>
      <c r="F57" s="43">
        <f t="shared" si="4"/>
        <v>0</v>
      </c>
      <c r="G57" s="43">
        <f t="shared" si="5"/>
        <v>0</v>
      </c>
      <c r="H57" s="43">
        <f t="shared" si="6"/>
        <v>0</v>
      </c>
    </row>
    <row r="58" spans="1:8" ht="15" customHeight="1">
      <c r="A58" s="24"/>
      <c r="B58" s="45" t="s">
        <v>26</v>
      </c>
      <c r="C58" s="29" t="s">
        <v>8</v>
      </c>
      <c r="D58" s="30">
        <v>1</v>
      </c>
      <c r="E58" s="43"/>
      <c r="F58" s="43">
        <f t="shared" si="4"/>
        <v>0</v>
      </c>
      <c r="G58" s="43">
        <f t="shared" si="5"/>
        <v>0</v>
      </c>
      <c r="H58" s="43">
        <f t="shared" si="6"/>
        <v>0</v>
      </c>
    </row>
    <row r="59" spans="1:8" ht="15" customHeight="1">
      <c r="A59" s="24"/>
      <c r="B59" s="45" t="s">
        <v>9</v>
      </c>
      <c r="C59" s="29"/>
      <c r="D59" s="30"/>
      <c r="E59" s="43"/>
      <c r="F59" s="43">
        <f t="shared" si="4"/>
        <v>0</v>
      </c>
      <c r="G59" s="43">
        <f t="shared" si="5"/>
        <v>0</v>
      </c>
      <c r="H59" s="43">
        <f t="shared" si="6"/>
        <v>0</v>
      </c>
    </row>
    <row r="60" spans="1:8" ht="25.5" customHeight="1">
      <c r="A60" s="24" t="s">
        <v>14</v>
      </c>
      <c r="B60" s="22" t="s">
        <v>27</v>
      </c>
      <c r="C60" s="22"/>
      <c r="D60" s="22"/>
      <c r="E60" s="43"/>
      <c r="F60" s="43">
        <f t="shared" si="4"/>
        <v>0</v>
      </c>
      <c r="G60" s="43">
        <f t="shared" si="5"/>
        <v>0</v>
      </c>
      <c r="H60" s="43">
        <f t="shared" si="6"/>
        <v>0</v>
      </c>
    </row>
    <row r="61" spans="1:8" ht="15" customHeight="1">
      <c r="A61" s="24"/>
      <c r="B61" s="54" t="s">
        <v>30</v>
      </c>
      <c r="C61" s="32" t="s">
        <v>0</v>
      </c>
      <c r="D61" s="32">
        <v>1.5</v>
      </c>
      <c r="E61" s="43"/>
      <c r="F61" s="43">
        <f t="shared" si="4"/>
        <v>0</v>
      </c>
      <c r="G61" s="43">
        <f t="shared" si="5"/>
        <v>0</v>
      </c>
      <c r="H61" s="43">
        <f t="shared" si="6"/>
        <v>0</v>
      </c>
    </row>
    <row r="62" spans="1:8" ht="15" customHeight="1">
      <c r="A62" s="24"/>
      <c r="B62" s="45" t="s">
        <v>2</v>
      </c>
      <c r="C62" s="32"/>
      <c r="D62" s="32"/>
      <c r="E62" s="43"/>
      <c r="F62" s="43">
        <f t="shared" si="4"/>
        <v>0</v>
      </c>
      <c r="G62" s="43">
        <f t="shared" si="5"/>
        <v>0</v>
      </c>
      <c r="H62" s="43">
        <f t="shared" si="6"/>
        <v>0</v>
      </c>
    </row>
    <row r="63" spans="1:8" ht="15" customHeight="1">
      <c r="A63" s="24" t="s">
        <v>15</v>
      </c>
      <c r="B63" s="27" t="s">
        <v>31</v>
      </c>
      <c r="C63" s="27"/>
      <c r="D63" s="27"/>
      <c r="E63" s="43"/>
      <c r="F63" s="43">
        <f t="shared" si="4"/>
        <v>0</v>
      </c>
      <c r="G63" s="43">
        <f t="shared" si="5"/>
        <v>0</v>
      </c>
      <c r="H63" s="43">
        <f t="shared" si="6"/>
        <v>0</v>
      </c>
    </row>
    <row r="64" spans="1:8" ht="15" customHeight="1">
      <c r="A64" s="24"/>
      <c r="B64" s="54" t="s">
        <v>30</v>
      </c>
      <c r="C64" s="29" t="s">
        <v>8</v>
      </c>
      <c r="D64" s="30">
        <v>2</v>
      </c>
      <c r="E64" s="43"/>
      <c r="F64" s="43">
        <f t="shared" si="4"/>
        <v>0</v>
      </c>
      <c r="G64" s="43">
        <f t="shared" si="5"/>
        <v>0</v>
      </c>
      <c r="H64" s="43">
        <f t="shared" si="6"/>
        <v>0</v>
      </c>
    </row>
    <row r="65" spans="1:8" ht="15" customHeight="1">
      <c r="A65" s="24"/>
      <c r="B65" s="45" t="s">
        <v>9</v>
      </c>
      <c r="C65" s="29"/>
      <c r="D65" s="30"/>
      <c r="E65" s="43"/>
      <c r="F65" s="43">
        <f t="shared" si="4"/>
        <v>0</v>
      </c>
      <c r="G65" s="43">
        <f t="shared" si="5"/>
        <v>0</v>
      </c>
      <c r="H65" s="43">
        <f t="shared" si="6"/>
        <v>0</v>
      </c>
    </row>
    <row r="66" spans="1:8" ht="25.5">
      <c r="A66" s="6" t="s">
        <v>16</v>
      </c>
      <c r="B66" s="52" t="s">
        <v>62</v>
      </c>
      <c r="C66" s="3" t="s">
        <v>20</v>
      </c>
      <c r="D66" s="5">
        <v>1</v>
      </c>
      <c r="E66" s="43"/>
      <c r="F66" s="43">
        <f t="shared" si="4"/>
        <v>0</v>
      </c>
      <c r="G66" s="43">
        <f t="shared" si="5"/>
        <v>0</v>
      </c>
      <c r="H66" s="43">
        <f t="shared" si="6"/>
        <v>0</v>
      </c>
    </row>
    <row r="67" spans="1:8" ht="30" customHeight="1">
      <c r="A67" s="24" t="s">
        <v>17</v>
      </c>
      <c r="B67" s="28" t="s">
        <v>32</v>
      </c>
      <c r="C67" s="28"/>
      <c r="D67" s="28"/>
      <c r="E67" s="43"/>
      <c r="F67" s="43">
        <f t="shared" si="4"/>
        <v>0</v>
      </c>
      <c r="G67" s="43">
        <f t="shared" si="5"/>
        <v>0</v>
      </c>
      <c r="H67" s="43">
        <f t="shared" si="6"/>
        <v>0</v>
      </c>
    </row>
    <row r="68" spans="1:8" ht="15" customHeight="1">
      <c r="A68" s="24"/>
      <c r="B68" s="45" t="s">
        <v>21</v>
      </c>
      <c r="C68" s="3" t="s">
        <v>20</v>
      </c>
      <c r="D68" s="5">
        <v>1</v>
      </c>
      <c r="E68" s="43"/>
      <c r="F68" s="43">
        <f t="shared" si="4"/>
        <v>0</v>
      </c>
      <c r="G68" s="43">
        <f t="shared" si="5"/>
        <v>0</v>
      </c>
      <c r="H68" s="43">
        <f t="shared" si="6"/>
        <v>0</v>
      </c>
    </row>
    <row r="69" spans="1:8" ht="52.5" customHeight="1">
      <c r="A69" s="24" t="s">
        <v>18</v>
      </c>
      <c r="B69" s="28" t="s">
        <v>63</v>
      </c>
      <c r="C69" s="28"/>
      <c r="D69" s="28"/>
      <c r="E69" s="43"/>
      <c r="F69" s="43">
        <f t="shared" si="4"/>
        <v>0</v>
      </c>
      <c r="G69" s="43">
        <f t="shared" si="5"/>
        <v>0</v>
      </c>
      <c r="H69" s="43">
        <f t="shared" si="6"/>
        <v>0</v>
      </c>
    </row>
    <row r="70" spans="1:8" ht="15" customHeight="1">
      <c r="A70" s="24"/>
      <c r="B70" s="45" t="s">
        <v>36</v>
      </c>
      <c r="C70" s="29" t="s">
        <v>8</v>
      </c>
      <c r="D70" s="30">
        <v>1</v>
      </c>
      <c r="E70" s="43"/>
      <c r="F70" s="43">
        <f t="shared" si="4"/>
        <v>0</v>
      </c>
      <c r="G70" s="43">
        <f t="shared" si="5"/>
        <v>0</v>
      </c>
      <c r="H70" s="43">
        <f t="shared" si="6"/>
        <v>0</v>
      </c>
    </row>
    <row r="71" spans="1:8" ht="15" customHeight="1">
      <c r="A71" s="24"/>
      <c r="B71" s="45" t="s">
        <v>33</v>
      </c>
      <c r="C71" s="29"/>
      <c r="D71" s="30"/>
      <c r="E71" s="43"/>
      <c r="F71" s="43">
        <f t="shared" si="4"/>
        <v>0</v>
      </c>
      <c r="G71" s="43">
        <f t="shared" si="5"/>
        <v>0</v>
      </c>
      <c r="H71" s="43">
        <f t="shared" si="6"/>
        <v>0</v>
      </c>
    </row>
    <row r="72" spans="1:8" ht="15" customHeight="1">
      <c r="A72" s="24"/>
      <c r="B72" s="45" t="s">
        <v>34</v>
      </c>
      <c r="C72" s="29"/>
      <c r="D72" s="30"/>
      <c r="E72" s="43"/>
      <c r="F72" s="43">
        <f t="shared" si="4"/>
        <v>0</v>
      </c>
      <c r="G72" s="43">
        <f t="shared" si="5"/>
        <v>0</v>
      </c>
      <c r="H72" s="43">
        <f t="shared" si="6"/>
        <v>0</v>
      </c>
    </row>
    <row r="73" spans="1:8" ht="15" customHeight="1">
      <c r="A73" s="24"/>
      <c r="B73" s="45" t="s">
        <v>9</v>
      </c>
      <c r="C73" s="29"/>
      <c r="D73" s="30"/>
      <c r="E73" s="43"/>
      <c r="F73" s="43">
        <f t="shared" si="4"/>
        <v>0</v>
      </c>
      <c r="G73" s="43">
        <f t="shared" si="5"/>
        <v>0</v>
      </c>
      <c r="H73" s="43">
        <f t="shared" si="6"/>
        <v>0</v>
      </c>
    </row>
    <row r="74" spans="1:8" ht="25.5" customHeight="1">
      <c r="A74" s="24" t="s">
        <v>19</v>
      </c>
      <c r="B74" s="22" t="s">
        <v>35</v>
      </c>
      <c r="C74" s="22"/>
      <c r="D74" s="22"/>
      <c r="E74" s="43"/>
      <c r="F74" s="43">
        <f t="shared" si="4"/>
        <v>0</v>
      </c>
      <c r="G74" s="43">
        <f t="shared" si="5"/>
        <v>0</v>
      </c>
      <c r="H74" s="43">
        <f t="shared" si="6"/>
        <v>0</v>
      </c>
    </row>
    <row r="75" spans="1:8" ht="15" customHeight="1">
      <c r="A75" s="24"/>
      <c r="B75" s="45" t="s">
        <v>9</v>
      </c>
      <c r="C75" s="3" t="s">
        <v>8</v>
      </c>
      <c r="D75" s="5">
        <v>1</v>
      </c>
      <c r="E75" s="43"/>
      <c r="F75" s="43">
        <f t="shared" si="4"/>
        <v>0</v>
      </c>
      <c r="G75" s="43">
        <f t="shared" si="5"/>
        <v>0</v>
      </c>
      <c r="H75" s="43">
        <f t="shared" si="6"/>
        <v>0</v>
      </c>
    </row>
    <row r="76" spans="1:8" ht="25.5" customHeight="1">
      <c r="A76" s="20" t="s">
        <v>69</v>
      </c>
      <c r="B76" s="46"/>
      <c r="C76" s="46"/>
      <c r="D76" s="46"/>
      <c r="E76" s="46"/>
      <c r="F76" s="47"/>
      <c r="G76" s="48">
        <f>SUM(G45:G75)</f>
        <v>0</v>
      </c>
      <c r="H76" s="48">
        <f>SUM(H45:H75)</f>
        <v>0</v>
      </c>
    </row>
    <row r="77" spans="1:8" ht="15" customHeight="1">
      <c r="A77" s="6"/>
      <c r="B77" s="45"/>
      <c r="C77" s="3"/>
      <c r="D77" s="5"/>
      <c r="E77" s="43"/>
      <c r="F77" s="43"/>
      <c r="G77" s="43"/>
      <c r="H77" s="43"/>
    </row>
    <row r="78" spans="1:8" ht="60">
      <c r="A78" s="31" t="s">
        <v>6</v>
      </c>
      <c r="B78" s="9" t="s">
        <v>3</v>
      </c>
      <c r="C78" s="9" t="s">
        <v>7</v>
      </c>
      <c r="D78" s="12" t="s">
        <v>4</v>
      </c>
      <c r="E78" s="41" t="s">
        <v>65</v>
      </c>
      <c r="F78" s="41" t="s">
        <v>67</v>
      </c>
      <c r="G78" s="41" t="s">
        <v>66</v>
      </c>
      <c r="H78" s="41" t="s">
        <v>68</v>
      </c>
    </row>
    <row r="79" spans="1:8">
      <c r="A79" s="31"/>
      <c r="B79" s="21" t="s">
        <v>1</v>
      </c>
      <c r="C79" s="21"/>
      <c r="D79" s="21"/>
      <c r="E79" s="42"/>
      <c r="F79" s="42"/>
      <c r="G79" s="42"/>
      <c r="H79" s="42"/>
    </row>
    <row r="80" spans="1:8" ht="25.5">
      <c r="A80" s="1" t="s">
        <v>5</v>
      </c>
      <c r="B80" s="44" t="s">
        <v>24</v>
      </c>
      <c r="C80" s="51" t="s">
        <v>22</v>
      </c>
      <c r="D80" s="2">
        <v>3</v>
      </c>
      <c r="E80" s="43"/>
      <c r="F80" s="43">
        <f t="shared" ref="F80" si="7">E80*1.2</f>
        <v>0</v>
      </c>
      <c r="G80" s="43">
        <f>D80*E80/100</f>
        <v>0</v>
      </c>
      <c r="H80" s="43">
        <f>D80*F80/100</f>
        <v>0</v>
      </c>
    </row>
    <row r="81" spans="1:8" ht="24" customHeight="1">
      <c r="A81" s="20" t="s">
        <v>69</v>
      </c>
      <c r="B81" s="46"/>
      <c r="C81" s="46"/>
      <c r="D81" s="46"/>
      <c r="E81" s="46"/>
      <c r="F81" s="47"/>
      <c r="G81" s="48">
        <f>SUM(G80:G80)</f>
        <v>0</v>
      </c>
      <c r="H81" s="48">
        <f>SUM(H80:H80)</f>
        <v>0</v>
      </c>
    </row>
    <row r="82" spans="1:8">
      <c r="A82" s="19"/>
      <c r="B82" s="19"/>
      <c r="C82" s="19"/>
      <c r="D82" s="19"/>
      <c r="E82" s="11"/>
    </row>
    <row r="83" spans="1:8">
      <c r="A83" s="7"/>
      <c r="B83" s="13" t="s">
        <v>70</v>
      </c>
      <c r="C83" s="56"/>
      <c r="D83" s="56"/>
      <c r="E83" s="14"/>
      <c r="F83" s="57"/>
      <c r="G83" s="57"/>
      <c r="H83" s="57"/>
    </row>
    <row r="84" spans="1:8">
      <c r="A84" s="7">
        <v>1</v>
      </c>
      <c r="B84" s="15" t="s">
        <v>40</v>
      </c>
      <c r="C84" s="16"/>
      <c r="D84" s="16"/>
      <c r="E84" s="16"/>
      <c r="F84" s="17"/>
      <c r="G84" s="58">
        <f>G36</f>
        <v>0</v>
      </c>
      <c r="H84" s="58">
        <f>H36</f>
        <v>0</v>
      </c>
    </row>
    <row r="85" spans="1:8">
      <c r="A85" s="59">
        <v>2</v>
      </c>
      <c r="B85" s="15" t="s">
        <v>71</v>
      </c>
      <c r="C85" s="16"/>
      <c r="D85" s="16"/>
      <c r="E85" s="16"/>
      <c r="F85" s="17"/>
      <c r="G85" s="58">
        <f>G41</f>
        <v>0</v>
      </c>
      <c r="H85" s="58">
        <f>H41</f>
        <v>0</v>
      </c>
    </row>
    <row r="86" spans="1:8">
      <c r="A86" s="59">
        <v>3</v>
      </c>
      <c r="B86" s="15" t="s">
        <v>25</v>
      </c>
      <c r="C86" s="16"/>
      <c r="D86" s="16"/>
      <c r="E86" s="16"/>
      <c r="F86" s="17"/>
      <c r="G86" s="58">
        <f>G76</f>
        <v>0</v>
      </c>
      <c r="H86" s="58">
        <f>H76</f>
        <v>0</v>
      </c>
    </row>
    <row r="87" spans="1:8">
      <c r="A87" s="59">
        <v>4</v>
      </c>
      <c r="B87" s="15" t="s">
        <v>71</v>
      </c>
      <c r="C87" s="16"/>
      <c r="D87" s="16"/>
      <c r="E87" s="16"/>
      <c r="F87" s="17"/>
      <c r="G87" s="58">
        <f>G81</f>
        <v>0</v>
      </c>
      <c r="H87" s="58">
        <f>H81</f>
        <v>0</v>
      </c>
    </row>
    <row r="88" spans="1:8" ht="25.5" customHeight="1">
      <c r="A88" s="60"/>
      <c r="B88" s="61" t="s">
        <v>69</v>
      </c>
      <c r="C88" s="62"/>
      <c r="D88" s="62"/>
      <c r="E88" s="62"/>
      <c r="F88" s="63"/>
      <c r="G88" s="64">
        <f>SUM(G84:G87)</f>
        <v>0</v>
      </c>
      <c r="H88" s="64">
        <f>SUM(H84:H87)</f>
        <v>0</v>
      </c>
    </row>
    <row r="90" spans="1:8" ht="157.5" customHeight="1">
      <c r="A90" s="33" t="s">
        <v>72</v>
      </c>
      <c r="B90" s="33"/>
      <c r="C90" s="33"/>
      <c r="D90" s="33"/>
      <c r="E90" s="33"/>
      <c r="F90" s="33"/>
      <c r="G90" s="33"/>
      <c r="H90" s="33"/>
    </row>
  </sheetData>
  <mergeCells count="75">
    <mergeCell ref="A74:A75"/>
    <mergeCell ref="A38:A39"/>
    <mergeCell ref="B39:D39"/>
    <mergeCell ref="A41:F41"/>
    <mergeCell ref="A90:H90"/>
    <mergeCell ref="B88:F88"/>
    <mergeCell ref="A1:H5"/>
    <mergeCell ref="A6:H6"/>
    <mergeCell ref="A36:F36"/>
    <mergeCell ref="A76:F76"/>
    <mergeCell ref="A51:A53"/>
    <mergeCell ref="A54:A56"/>
    <mergeCell ref="A57:A59"/>
    <mergeCell ref="A60:A62"/>
    <mergeCell ref="A63:A65"/>
    <mergeCell ref="A67:A68"/>
    <mergeCell ref="A69:A73"/>
    <mergeCell ref="A42:A43"/>
    <mergeCell ref="A78:A79"/>
    <mergeCell ref="C52:C53"/>
    <mergeCell ref="D52:D53"/>
    <mergeCell ref="D55:D56"/>
    <mergeCell ref="C55:C56"/>
    <mergeCell ref="D58:D59"/>
    <mergeCell ref="C58:C59"/>
    <mergeCell ref="D61:D62"/>
    <mergeCell ref="C61:C62"/>
    <mergeCell ref="A44:A46"/>
    <mergeCell ref="A47:A50"/>
    <mergeCell ref="B74:D74"/>
    <mergeCell ref="B79:D79"/>
    <mergeCell ref="B44:D44"/>
    <mergeCell ref="B47:D47"/>
    <mergeCell ref="B51:D51"/>
    <mergeCell ref="B54:D54"/>
    <mergeCell ref="B57:D57"/>
    <mergeCell ref="B60:D60"/>
    <mergeCell ref="B63:D63"/>
    <mergeCell ref="B67:D67"/>
    <mergeCell ref="B69:D69"/>
    <mergeCell ref="C64:C65"/>
    <mergeCell ref="D64:D65"/>
    <mergeCell ref="C70:C73"/>
    <mergeCell ref="D70:D73"/>
    <mergeCell ref="A30:A31"/>
    <mergeCell ref="A32:A33"/>
    <mergeCell ref="A34:A35"/>
    <mergeCell ref="A8:A9"/>
    <mergeCell ref="B43:D43"/>
    <mergeCell ref="A20:A21"/>
    <mergeCell ref="A22:A23"/>
    <mergeCell ref="A24:A25"/>
    <mergeCell ref="A26:A27"/>
    <mergeCell ref="A28:A29"/>
    <mergeCell ref="A10:A11"/>
    <mergeCell ref="A12:A13"/>
    <mergeCell ref="A14:A15"/>
    <mergeCell ref="A16:A17"/>
    <mergeCell ref="A18:A19"/>
    <mergeCell ref="A82:D82"/>
    <mergeCell ref="A81:F81"/>
    <mergeCell ref="B9:D9"/>
    <mergeCell ref="B10:D10"/>
    <mergeCell ref="B12:D12"/>
    <mergeCell ref="B14:D14"/>
    <mergeCell ref="B16:D16"/>
    <mergeCell ref="B18:D18"/>
    <mergeCell ref="B20:D20"/>
    <mergeCell ref="B22:D22"/>
    <mergeCell ref="B24:D24"/>
    <mergeCell ref="B26:D26"/>
    <mergeCell ref="B28:D28"/>
    <mergeCell ref="B30:D30"/>
    <mergeCell ref="B32:D32"/>
    <mergeCell ref="B34:D34"/>
  </mergeCells>
  <pageMargins left="0.23622047244094491" right="0.23622047244094491" top="0.74803149606299213" bottom="0.74803149606299213" header="0.31496062992125984" footer="0.31496062992125984"/>
  <pageSetup orientation="portrait" r:id="rId1"/>
  <rowBreaks count="2" manualBreakCount="2">
    <brk id="41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JN</vt:lpstr>
      <vt:lpstr>JN!Print_Titles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Srdjan Boskovic</dc:creator>
  <cp:lastModifiedBy>Ivana Cvetković</cp:lastModifiedBy>
  <cp:lastPrinted>2025-02-05T13:46:46Z</cp:lastPrinted>
  <dcterms:created xsi:type="dcterms:W3CDTF">2013-11-15T10:27:47Z</dcterms:created>
  <dcterms:modified xsi:type="dcterms:W3CDTF">2025-06-03T09:32:23Z</dcterms:modified>
</cp:coreProperties>
</file>