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cvetkovici\Documents\KONKURSNE DOKUMENTACIJE\2025\DOBRA\Nab KOTLA za vrtic Sveta Petka 2025 42\"/>
    </mc:Choice>
  </mc:AlternateContent>
  <xr:revisionPtr revIDLastSave="0" documentId="13_ncr:1_{CC05D4B4-6999-4F04-87A6-8227B53912B2}" xr6:coauthVersionLast="47" xr6:coauthVersionMax="47" xr10:uidLastSave="{00000000-0000-0000-0000-000000000000}"/>
  <bookViews>
    <workbookView xWindow="-120" yWindow="-120" windowWidth="29040" windowHeight="15720" xr2:uid="{F3CE2C07-9A7B-423F-8EB7-77786CF91924}"/>
  </bookViews>
  <sheets>
    <sheet name="JN" sheetId="3" r:id="rId1"/>
    <sheet name="Sheet2" sheetId="2" r:id="rId2"/>
  </sheets>
  <definedNames>
    <definedName name="_xlnm.Print_Titles" localSheetId="0">JN!$1:$5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4" i="3" l="1"/>
  <c r="G54" i="3"/>
  <c r="G53" i="3"/>
  <c r="F53" i="3"/>
  <c r="H53" i="3" s="1"/>
  <c r="G51" i="3"/>
  <c r="F51" i="3"/>
  <c r="H51" i="3" s="1"/>
  <c r="G48" i="3"/>
  <c r="F48" i="3"/>
  <c r="H48" i="3" s="1"/>
  <c r="G46" i="3"/>
  <c r="F46" i="3"/>
  <c r="H46" i="3" s="1"/>
  <c r="G44" i="3"/>
  <c r="F44" i="3"/>
  <c r="H44" i="3" s="1"/>
  <c r="G42" i="3"/>
  <c r="F42" i="3"/>
  <c r="H42" i="3" s="1"/>
  <c r="G40" i="3"/>
  <c r="F40" i="3"/>
  <c r="H40" i="3" s="1"/>
  <c r="G38" i="3"/>
  <c r="F38" i="3"/>
  <c r="H38" i="3" s="1"/>
  <c r="G36" i="3"/>
  <c r="F36" i="3"/>
  <c r="H36" i="3" s="1"/>
  <c r="G34" i="3"/>
  <c r="F34" i="3"/>
  <c r="H34" i="3" s="1"/>
  <c r="H32" i="3"/>
  <c r="G32" i="3"/>
  <c r="F32" i="3"/>
  <c r="G30" i="3"/>
  <c r="F30" i="3"/>
  <c r="H30" i="3" s="1"/>
  <c r="G27" i="3"/>
  <c r="F27" i="3"/>
  <c r="H27" i="3" s="1"/>
  <c r="G25" i="3"/>
  <c r="F25" i="3"/>
  <c r="H25" i="3" s="1"/>
  <c r="G22" i="3"/>
  <c r="F22" i="3"/>
  <c r="H22" i="3" s="1"/>
  <c r="G20" i="3"/>
  <c r="F20" i="3"/>
  <c r="H20" i="3" s="1"/>
  <c r="G18" i="3"/>
  <c r="F18" i="3"/>
  <c r="H18" i="3" s="1"/>
  <c r="G15" i="3"/>
  <c r="F15" i="3"/>
  <c r="H15" i="3" s="1"/>
  <c r="G14" i="3"/>
  <c r="F14" i="3"/>
  <c r="H14" i="3" s="1"/>
  <c r="H7" i="3"/>
  <c r="G7" i="3"/>
  <c r="F7" i="3"/>
</calcChain>
</file>

<file path=xl/sharedStrings.xml><?xml version="1.0" encoding="utf-8"?>
<sst xmlns="http://schemas.openxmlformats.org/spreadsheetml/2006/main" count="80" uniqueCount="57">
  <si>
    <t xml:space="preserve">комплет </t>
  </si>
  <si>
    <t>Обрачун по комплету</t>
  </si>
  <si>
    <t>Набавка, испорука и монтажа црних бешавних цеви,
према SRPS EN 10220:</t>
  </si>
  <si>
    <t>Ф88,9хЗ,2</t>
  </si>
  <si>
    <t>ФЗЗ,7х2,9</t>
  </si>
  <si>
    <t>Обрачун по дужном метру</t>
  </si>
  <si>
    <t>м</t>
  </si>
  <si>
    <t>Материјал потребан за спајање цевовода, заваривање, заптивање, конзоле, обујмице, чврстоће слободне ослонце, чауре, колена, лукови, Т Еомади ... Узима се 50% од претходне позиције:</t>
  </si>
  <si>
    <t>Обрачун по проценту.</t>
  </si>
  <si>
    <t>%</t>
  </si>
  <si>
    <t>Чишћење и бojeњe у два премаза челичних цеви и ослонаца основном бојом, са претходним одмашhивањем и чишhењем од корозије и других нечистоћа</t>
  </si>
  <si>
    <t>Обрачун по метру квадратном.</t>
  </si>
  <si>
    <t>м2</t>
  </si>
  <si>
    <t>Набавка, иcпopyкa и уградња лептирастих вентила у комплету са контраприрубницама и прирубничхим сетовима, следеhих димензија:</t>
  </si>
  <si>
    <t>ДН80 НП16</t>
  </si>
  <si>
    <t>Обрачун по комаду.</t>
  </si>
  <si>
    <t>ком</t>
  </si>
  <si>
    <t>Набавка, испорука и уградња кугласте савине за гас,
следећих димензија:</t>
  </si>
  <si>
    <t>изолација 50 мм</t>
  </si>
  <si>
    <t>Обрачун по комплету.</t>
  </si>
  <si>
    <t>комплет</t>
  </si>
  <si>
    <t>Повезивање инсталације на сабирницу за изједначење потепцијала:</t>
  </si>
  <si>
    <t>Израда уземљења и изједначење потенцијала гасне инцталације са издавањем атеста мерења</t>
  </si>
  <si>
    <t>Пратећи грађевински радови (пробијање отвора за улазак цевовода у објекат), израда бетонског постоља за гасни блок).</t>
  </si>
  <si>
    <t>Затварање отвора између инсталација и зидова, малтерисање, кречење и враћање у првобитно стање).</t>
  </si>
  <si>
    <t>Ископ земље (80% машински, 20% ручно) до пројектоване дубине рова. Обрачун по м3 ископаног материјала у збијеном стању. Јединичном ценом је обухваhено шлицовање и ручни ископ трасе на местима  укрштања  са  другим подземним инсталацијама као и на неприступачним местима. У цену ископа урачунати и разупирање рова на свим деловима где је дубина рова вeћa од 1,5 m и на местима где долази до обрушавагьа. Обрачун по m3 у збијеном стању.</t>
  </si>
  <si>
    <t>Обрачун по метру кубном.</t>
  </si>
  <si>
    <t>м3</t>
  </si>
  <si>
    <t>Ручни ископ рова потребних димензија са одбацивањем ископане земље изван рова. У цену ископа урачунати и  разупирање  рова па свим деловима где jе дубина рова вeћa од 1,5м и на местима где долази до обрушавања.</t>
  </si>
  <si>
    <t>Утовар у возило и одвоз вишка земљаног материјала на депонију до 5 kм. Обрачун по м3 у збијеном cтaњy.</t>
  </si>
  <si>
    <t xml:space="preserve">Haбавка, транспорт  и уградња сепарисаног речног песка гранулације 0- 3/4 мм око цеви са набијањем ручним набијачима тако да минимална дебљина песка око цеви износи 10 цм. Засипање радити пажљиво да
не дoђe до појаве щупљина. </t>
  </si>
  <si>
    <t>Затрпавање рова са земљом из ископа са потребним набијање</t>
  </si>
  <si>
    <t>Набавка, испорука и монтажа полиетиленских цеви за гас РЕ100, према стандарду SRPS EN 1555-2, следеhих димензија:</t>
  </si>
  <si>
    <t>Ф90х5,2</t>
  </si>
  <si>
    <t>Обрачун по метру</t>
  </si>
  <si>
    <t>Припремно-завршни радови, припрема документације за технички преглед, npojeкат изведеног објекта у три примерка</t>
  </si>
  <si>
    <t>Набавка, испорука и монтжа термоизолације од минералне вуне у облози од AL лима минималне дебљине 50 мм за цеви у котларници објекта и рачуна се по m2 мерено по спољнем пречнитку термоизолације</t>
  </si>
  <si>
    <t xml:space="preserve">Испитивање УГИ на чврстоћу и непропусност: </t>
  </si>
  <si>
    <t>Набавка, испорука и уградња гасног генератора топлоте ecoBLOCK 400 или еквивалентног истих или бољих техничких и функиционалних карактеристика, са оригиналним плочастим лемњим измењивачем свом хидрауликом, збирним димоводом, неповратним димоводним клапнама. фреквентиим пумпама испод сваког котла, сигуурносним вентилима, изолацијом аутоматиком, све упаковано у контејнер.</t>
  </si>
  <si>
    <t>Карактеристике гасног генератора су висок степен искоришћења (108 %), изотермички примарни измењивач
топлоте у апаратима од легираног нерђајућег челика. У котловима је обезбеђена заштита: од прскајуће
воде  IP X4D, од недостатка воде, од смрзавања и „анти-каменац“ функција. Сваки од котлова поседује
горионик са аутоматском модулацијом у подручју од 20 до 100% за сваки од котлова, тј. са
модулацијом од 5-100% за цео систем, велики осветљени текстуални LC дисплеј (са дигитално информационоаналитичким
"DIA" системом, са текстуалним приказом на српском језику) и сигурносни вентил.
Номинални степен ефикасности (стационарно) при 50/30 °C: 108 %
Номинални степен ефикасности (стационарно) при 60/40 °C: 105 %
Номинални степен ефикасности (стационарно) при 80/60 °C: 98 %
 Максимална температура полазног вода: 85 °C
Подручје подешавања максималне темепратуре полазног вода: 30 - 85 °C
 Допуштени укупни предпритисак: 6 bar
 Класа NOx: 5
Емисија NOx: ≤ 50 mg/KWh
 Емисија CO: ≤ 30 mg/KWh
Садржај угљендиоксида: 9 %
Макс. потрошња ел. струје по котлу: 160 W
 Потрошња ел. струје, стандбy по котлу: &lt; 3 W</t>
  </si>
  <si>
    <t>Гасни генератор топлоте за спољашњу уградњу ecoBLOCK 400 се састоји од четири каскадно повезаних зидних кондензационих апарата Vaillant ecoTEC plus VU INT1006/5-5, збирног димовода са могућношћу уградње аутоматских димоводних клапни за сваки котао. Сви делови димовода унутар генератора, димоводне клапне и електромоторни погон су оригинални Vaillantov производ. У оквиру гасног генератора су за сваки од котлова инсталисане високо ефикасне циркулационе пумпе са електронским вођењем, оригинални сабирник и разделник DN 100 PN 6 са изолацијом, сервисни вентили за сваки гасни апарат, збирна гасна цев, гасни вентили за сваки гасни котао. Генератор топлоте се испоручује по потреби са измењивачем топлоте , као и опционо, са сетом за неутрализацију кондензата.Саставни део гасног генератора топлоте је и контејнер за смештај опреме.</t>
  </si>
  <si>
    <t>Гасни генератор је опремљен системом за заштиту од замрзавања кондензата. Генератор садржи гасне
вентиле са горућом заштитом за сваки котао, гасна цев са прирубницом DN 80 PN 16 за пет котлова и
слепу прирубницу за гас DN 80
Осим тога, делови генератора су и следећи елементи:
 оригинални фабрички елементи конструкције за ношење котлова и цевовода, основни и продужни рамови за
инсталацију каскада, истог произвођача као и за гасне котлове
 метални контејнер за смештај гасног генератора, заједно са вентилационим решеткама за проветравање, потребном електро-инсталацијом и паниц тастером за хаваријско искључивање. Зидови су израђени од по-цинковано - пластифицираних сендвич панела, од негоривог материјала, са испуном од минералне вуне дебљине 60 mm.</t>
  </si>
  <si>
    <t xml:space="preserve">тип: KUG.KPN-G DP VX PX DN 80 PN16
Обрачуп по комаду. </t>
  </si>
  <si>
    <t>У оквиру гасног генератора испоручује се централна аутоматика Vaillant MULTImatic 700, која управља радом свих котлова у каскади. Аутоматика има спољашњи сензор за потребе вођења процеса по спољној температури, могућност избора више од 15 кривих грејања са могућношћу транслације кривих грејања за -
15 до +10К. Сви котлови у оквиру каскаде су вођени у режиму потпуне модулације, која обезбеђује да у току грејне сезоне сви котлови имају приближно једнак број радних сати. Централна аутоматика, преко котлова управља радом димоводних клапни са електромоторним погоном. Централном аутоматиком се
управља преко великог и осветљеног дисплеја, са менијем на српском језику. Аутоматика се може проширити са највише 8 коректора за управљање температуром из референтних просторија. Уз проширивање оговарајућим модулима, ова аутоматика има могућност управљања до 9 директних или индиректних кругова грејања понаособ.
Саставн део опреме уз сваки котао су високоефикасне циркулационе пумпе, које имају ниску потрошњу електричне енергије према најновијим ErP стандардима - при максималном напору, потрошња је до 140W. Преостали напор пумпе при максималном протоку је 0,36 bar. Рад циркулационе пумпе је
управљан централном аутоматиком преко сваког гасног котла. Могућност подешавања накнадног рада пумпе, врши се преко аутоматике котлова. Сваки котао у каскади има своју припадајућу пумпу.</t>
  </si>
  <si>
    <t>Јединица мере</t>
  </si>
  <si>
    <t>Количина</t>
  </si>
  <si>
    <t>Редни број</t>
  </si>
  <si>
    <t>Опис позиције</t>
  </si>
  <si>
    <t>____________________</t>
  </si>
  <si>
    <r>
      <t xml:space="preserve">Гасни генератор топлоте </t>
    </r>
    <r>
      <rPr>
        <b/>
        <sz val="11"/>
        <rFont val="Calibri"/>
        <family val="2"/>
      </rPr>
      <t>ecoBLOCK 400</t>
    </r>
    <r>
      <rPr>
        <sz val="11"/>
        <rFont val="Calibri"/>
        <family val="2"/>
      </rPr>
      <t xml:space="preserve"> (или одговарајуће)</t>
    </r>
  </si>
  <si>
    <t>Јединична цена (рсд без пдв)</t>
  </si>
  <si>
    <t>Укупна цена (рсд без пдв)</t>
  </si>
  <si>
    <t>Јединична цена (рсд са пдв)</t>
  </si>
  <si>
    <t>Укупна цена (рсд са пдв)</t>
  </si>
  <si>
    <t>УКУПНО:</t>
  </si>
  <si>
    <t xml:space="preserve">Напомена: уколико се у Обрасцу структуре цене позива на назив произвођача или тип  или марку добара, подразумева се "или одговарајуће".
Понуђена цена обухвата све зависне трошкове набавке и уградње.
Упутство за попуњавање
Понуђач треба да попуни образац структуре цене на следећи начин:
у колону 5. уписати колико износи јединична цена без ПДВ-а, за тражени предмет јавне набавке; 
у колону 6. уписати колико износи јединична цена са ПДВ-ом, за тражени предмет јавне набавке; 
у колону 7. уписати укупну цену без ПДВ-а за тражени предмет набавке, која се добија множењем јединичне цене (исказане у колони 5) и количине (исказане у колони 4) и у реду "укупно" уписати укупну понуђену цену у рсд без пдв, која се добија сабирањем вредности у тој колони;
у колону 8. уписати укупну цену са ПДВ-ом за тражени предмет набавке, која се добија множењем јединичне цене (исказане у колони 6) и количине (исказане у колони 4) и у реду "укупно" уписати укупну понуђену цену у рсд са пдв, која се добија сабирањем вредности у тој колони.
</t>
  </si>
  <si>
    <t>ОБРАЗАЦ СТРУКТУРЕ ЦЕНЕ
Набавка и уградња котла за унутрашње гасне инсталације (УГИ), у вртићу Света Петка у улици Топчидерски венац бр. 1, ЈН 2025/42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</si>
</sst>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name val="Aptos Narrow"/>
      <family val="2"/>
      <scheme val="minor"/>
    </font>
    <font>
      <sz val="11"/>
      <name val="Aptos Narrow"/>
      <family val="2"/>
      <charset val="238"/>
      <scheme val="minor"/>
    </font>
    <font>
      <sz val="11"/>
      <color theme="1"/>
      <name val="Calibri"/>
      <family val="2"/>
    </font>
    <font>
      <b/>
      <sz val="11"/>
      <color theme="1"/>
      <name val="Calibri"/>
      <family val="2"/>
    </font>
    <font>
      <sz val="11"/>
      <name val="Calibri"/>
      <family val="2"/>
    </font>
    <font>
      <b/>
      <sz val="11"/>
      <name val="Calibri"/>
      <family val="2"/>
    </font>
    <font>
      <b/>
      <sz val="11"/>
      <name val="Calibri"/>
      <family val="2"/>
      <charset val="238"/>
    </font>
    <font>
      <sz val="11"/>
      <name val="Calibri"/>
      <family val="2"/>
      <charset val="238"/>
    </font>
    <font>
      <b/>
      <sz val="11"/>
      <color theme="1"/>
      <name val="Calibri"/>
      <family val="2"/>
      <charset val="238"/>
    </font>
    <font>
      <sz val="11"/>
      <color theme="1"/>
      <name val="Calibri"/>
      <family val="2"/>
      <charset val="23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0">
    <xf numFmtId="0" fontId="0" fillId="0" borderId="0" xfId="0"/>
    <xf numFmtId="0" fontId="3" fillId="0" borderId="0" xfId="0" applyFont="1" applyAlignment="1">
      <alignment horizontal="left" vertical="top"/>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3" fillId="0" borderId="1" xfId="0" applyFont="1" applyBorder="1"/>
    <xf numFmtId="0" fontId="3" fillId="0" borderId="1" xfId="0" applyFont="1" applyBorder="1" applyAlignment="1">
      <alignment vertical="center"/>
    </xf>
    <xf numFmtId="0" fontId="3" fillId="0" borderId="1" xfId="0" applyFont="1" applyBorder="1" applyAlignment="1">
      <alignment horizontal="left" vertical="top" wrapText="1"/>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vertical="center"/>
    </xf>
    <xf numFmtId="0" fontId="3" fillId="0" borderId="3" xfId="0" applyFont="1" applyBorder="1" applyAlignment="1">
      <alignment horizontal="left" vertical="top"/>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xf>
    <xf numFmtId="0" fontId="3" fillId="0" borderId="4" xfId="0" applyFont="1" applyBorder="1" applyAlignment="1">
      <alignment horizontal="center" vertical="center"/>
    </xf>
    <xf numFmtId="0" fontId="4" fillId="0" borderId="7"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4" fillId="0" borderId="2" xfId="0" applyFont="1" applyBorder="1" applyAlignment="1">
      <alignment vertical="center" wrapText="1"/>
    </xf>
    <xf numFmtId="4" fontId="3" fillId="0" borderId="0" xfId="0" applyNumberFormat="1" applyFont="1"/>
    <xf numFmtId="4" fontId="0" fillId="0" borderId="0" xfId="0" applyNumberFormat="1"/>
    <xf numFmtId="4" fontId="9" fillId="0" borderId="2" xfId="0" applyNumberFormat="1" applyFont="1" applyBorder="1" applyAlignment="1">
      <alignment horizontal="center" vertical="center" wrapText="1"/>
    </xf>
    <xf numFmtId="4" fontId="3" fillId="0" borderId="4" xfId="0" applyNumberFormat="1" applyFont="1" applyBorder="1"/>
    <xf numFmtId="4" fontId="0" fillId="0" borderId="4" xfId="0" applyNumberFormat="1" applyBorder="1"/>
    <xf numFmtId="4" fontId="3" fillId="0" borderId="5" xfId="0" applyNumberFormat="1" applyFont="1" applyBorder="1"/>
    <xf numFmtId="4" fontId="0" fillId="0" borderId="5" xfId="0" applyNumberFormat="1" applyBorder="1"/>
    <xf numFmtId="4" fontId="3" fillId="0" borderId="6" xfId="0" applyNumberFormat="1" applyFont="1" applyBorder="1"/>
    <xf numFmtId="4" fontId="0" fillId="0" borderId="6" xfId="0" applyNumberFormat="1" applyBorder="1"/>
    <xf numFmtId="4" fontId="3" fillId="0" borderId="2" xfId="0" applyNumberFormat="1" applyFont="1" applyBorder="1"/>
    <xf numFmtId="4" fontId="0" fillId="0" borderId="2" xfId="0" applyNumberFormat="1" applyBorder="1"/>
    <xf numFmtId="0" fontId="2"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justify" vertical="center" wrapText="1"/>
    </xf>
    <xf numFmtId="0" fontId="3" fillId="0" borderId="0" xfId="0" applyFont="1" applyAlignment="1">
      <alignment horizontal="justify" vertical="center"/>
    </xf>
    <xf numFmtId="0" fontId="8" fillId="0" borderId="0" xfId="0" applyFont="1" applyAlignment="1">
      <alignment horizontal="justify" vertical="center" wrapText="1"/>
    </xf>
    <xf numFmtId="0" fontId="7" fillId="0" borderId="0" xfId="0" applyFont="1" applyAlignment="1">
      <alignment horizontal="justify" vertical="center" wrapText="1"/>
    </xf>
    <xf numFmtId="0" fontId="0" fillId="0" borderId="0" xfId="0" applyAlignment="1">
      <alignment horizontal="justify" vertical="center" wrapText="1"/>
    </xf>
    <xf numFmtId="0" fontId="4" fillId="0" borderId="0" xfId="0" applyFont="1" applyAlignment="1">
      <alignment horizontal="center" wrapText="1"/>
    </xf>
    <xf numFmtId="0" fontId="3" fillId="0" borderId="3"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5555F-3BB2-4557-8266-22FD302B2D77}">
  <dimension ref="A1:H88"/>
  <sheetViews>
    <sheetView tabSelected="1" view="pageBreakPreview" zoomScale="70" zoomScaleNormal="100" zoomScaleSheetLayoutView="70" workbookViewId="0">
      <selection sqref="A1:H3"/>
    </sheetView>
  </sheetViews>
  <sheetFormatPr defaultRowHeight="15" x14ac:dyDescent="0.25"/>
  <cols>
    <col min="1" max="1" width="7" style="11" customWidth="1"/>
    <col min="2" max="2" width="82.140625" style="1" customWidth="1"/>
    <col min="3" max="3" width="10.42578125" style="11" customWidth="1"/>
    <col min="4" max="4" width="9.85546875" style="9" customWidth="1"/>
    <col min="5" max="5" width="11.42578125" style="27" customWidth="1"/>
    <col min="6" max="6" width="10.85546875" style="28" customWidth="1"/>
    <col min="7" max="7" width="11.140625" style="28" customWidth="1"/>
    <col min="8" max="8" width="10.5703125" style="28" customWidth="1"/>
  </cols>
  <sheetData>
    <row r="1" spans="1:8" ht="15" customHeight="1" x14ac:dyDescent="0.25">
      <c r="A1" s="48" t="s">
        <v>56</v>
      </c>
      <c r="B1" s="48"/>
      <c r="C1" s="48"/>
      <c r="D1" s="48"/>
      <c r="E1" s="48"/>
      <c r="F1" s="48"/>
      <c r="G1" s="48"/>
      <c r="H1" s="48"/>
    </row>
    <row r="2" spans="1:8" x14ac:dyDescent="0.25">
      <c r="A2" s="48"/>
      <c r="B2" s="48"/>
      <c r="C2" s="48"/>
      <c r="D2" s="48"/>
      <c r="E2" s="48"/>
      <c r="F2" s="48"/>
      <c r="G2" s="48"/>
      <c r="H2" s="48"/>
    </row>
    <row r="3" spans="1:8" ht="15.75" customHeight="1" x14ac:dyDescent="0.25">
      <c r="A3" s="48"/>
      <c r="B3" s="48"/>
      <c r="C3" s="48"/>
      <c r="D3" s="48"/>
      <c r="E3" s="48"/>
      <c r="F3" s="48"/>
      <c r="G3" s="48"/>
      <c r="H3" s="48"/>
    </row>
    <row r="4" spans="1:8" x14ac:dyDescent="0.25">
      <c r="A4" s="13"/>
      <c r="B4" s="10"/>
      <c r="C4" s="10"/>
      <c r="D4" s="10"/>
    </row>
    <row r="5" spans="1:8" ht="45" x14ac:dyDescent="0.25">
      <c r="A5" s="14" t="s">
        <v>46</v>
      </c>
      <c r="B5" s="21" t="s">
        <v>47</v>
      </c>
      <c r="C5" s="26" t="s">
        <v>44</v>
      </c>
      <c r="D5" s="26" t="s">
        <v>45</v>
      </c>
      <c r="E5" s="29" t="s">
        <v>50</v>
      </c>
      <c r="F5" s="29" t="s">
        <v>52</v>
      </c>
      <c r="G5" s="29" t="s">
        <v>51</v>
      </c>
      <c r="H5" s="29" t="s">
        <v>53</v>
      </c>
    </row>
    <row r="6" spans="1:8" ht="75" x14ac:dyDescent="0.25">
      <c r="A6" s="20">
        <v>1</v>
      </c>
      <c r="B6" s="3" t="s">
        <v>38</v>
      </c>
      <c r="C6" s="15"/>
      <c r="D6" s="15"/>
      <c r="E6" s="30"/>
      <c r="F6" s="31"/>
      <c r="G6" s="31"/>
      <c r="H6" s="31"/>
    </row>
    <row r="7" spans="1:8" x14ac:dyDescent="0.25">
      <c r="A7" s="17"/>
      <c r="B7" s="1" t="s">
        <v>1</v>
      </c>
      <c r="C7" s="16" t="s">
        <v>0</v>
      </c>
      <c r="D7" s="16">
        <v>1</v>
      </c>
      <c r="E7" s="32"/>
      <c r="F7" s="33">
        <f>E7*1.2</f>
        <v>0</v>
      </c>
      <c r="G7" s="33">
        <f>D7*E7</f>
        <v>0</v>
      </c>
      <c r="H7" s="33">
        <f>D7*F7</f>
        <v>0</v>
      </c>
    </row>
    <row r="8" spans="1:8" x14ac:dyDescent="0.25">
      <c r="A8" s="17"/>
      <c r="B8" s="4" t="s">
        <v>49</v>
      </c>
      <c r="C8" s="17"/>
      <c r="D8" s="16"/>
      <c r="E8" s="32"/>
      <c r="F8" s="33"/>
      <c r="G8" s="33"/>
      <c r="H8" s="33"/>
    </row>
    <row r="9" spans="1:8" ht="150" x14ac:dyDescent="0.25">
      <c r="A9" s="17"/>
      <c r="B9" s="4" t="s">
        <v>40</v>
      </c>
      <c r="C9" s="17"/>
      <c r="D9" s="16"/>
      <c r="E9" s="32"/>
      <c r="F9" s="33"/>
      <c r="G9" s="33"/>
      <c r="H9" s="33"/>
    </row>
    <row r="10" spans="1:8" ht="330" x14ac:dyDescent="0.25">
      <c r="A10" s="17"/>
      <c r="B10" s="4" t="s">
        <v>39</v>
      </c>
      <c r="C10" s="17"/>
      <c r="D10" s="16"/>
      <c r="E10" s="32"/>
      <c r="F10" s="33"/>
      <c r="G10" s="33"/>
      <c r="H10" s="33"/>
    </row>
    <row r="11" spans="1:8" ht="285" x14ac:dyDescent="0.25">
      <c r="A11" s="17"/>
      <c r="B11" s="4" t="s">
        <v>43</v>
      </c>
      <c r="C11" s="17"/>
      <c r="D11" s="16"/>
      <c r="E11" s="32"/>
      <c r="F11" s="33"/>
      <c r="G11" s="33"/>
      <c r="H11" s="33"/>
    </row>
    <row r="12" spans="1:8" ht="195" x14ac:dyDescent="0.25">
      <c r="A12" s="18"/>
      <c r="B12" s="5" t="s">
        <v>41</v>
      </c>
      <c r="C12" s="18"/>
      <c r="D12" s="19"/>
      <c r="E12" s="34"/>
      <c r="F12" s="35"/>
      <c r="G12" s="35"/>
      <c r="H12" s="35"/>
    </row>
    <row r="13" spans="1:8" ht="30" x14ac:dyDescent="0.25">
      <c r="A13" s="20">
        <v>2</v>
      </c>
      <c r="B13" s="3" t="s">
        <v>2</v>
      </c>
      <c r="C13" s="20"/>
      <c r="D13" s="15"/>
      <c r="E13" s="36"/>
      <c r="F13" s="37"/>
      <c r="G13" s="37"/>
      <c r="H13" s="37"/>
    </row>
    <row r="14" spans="1:8" x14ac:dyDescent="0.25">
      <c r="A14" s="17"/>
      <c r="B14" s="1" t="s">
        <v>3</v>
      </c>
      <c r="C14" s="17" t="s">
        <v>6</v>
      </c>
      <c r="D14" s="16">
        <v>18</v>
      </c>
      <c r="E14" s="36"/>
      <c r="F14" s="37">
        <f>E14*1.2</f>
        <v>0</v>
      </c>
      <c r="G14" s="37">
        <f>D14*E14</f>
        <v>0</v>
      </c>
      <c r="H14" s="33">
        <f>D14*F14</f>
        <v>0</v>
      </c>
    </row>
    <row r="15" spans="1:8" x14ac:dyDescent="0.25">
      <c r="A15" s="17"/>
      <c r="B15" s="1" t="s">
        <v>4</v>
      </c>
      <c r="C15" s="17" t="s">
        <v>6</v>
      </c>
      <c r="D15" s="16">
        <v>5</v>
      </c>
      <c r="E15" s="36"/>
      <c r="F15" s="37">
        <f>E15*1.2</f>
        <v>0</v>
      </c>
      <c r="G15" s="37">
        <f>D15*E15</f>
        <v>0</v>
      </c>
      <c r="H15" s="33">
        <f>D15*F15</f>
        <v>0</v>
      </c>
    </row>
    <row r="16" spans="1:8" x14ac:dyDescent="0.25">
      <c r="A16" s="18"/>
      <c r="B16" s="2" t="s">
        <v>5</v>
      </c>
      <c r="C16" s="18"/>
      <c r="D16" s="19"/>
      <c r="E16" s="36"/>
      <c r="F16" s="37"/>
      <c r="G16" s="37"/>
      <c r="H16" s="37"/>
    </row>
    <row r="17" spans="1:8" ht="45" x14ac:dyDescent="0.25">
      <c r="A17" s="20">
        <v>3</v>
      </c>
      <c r="B17" s="3" t="s">
        <v>7</v>
      </c>
      <c r="C17" s="20"/>
      <c r="D17" s="15"/>
      <c r="E17" s="36"/>
      <c r="F17" s="37"/>
      <c r="G17" s="37"/>
      <c r="H17" s="37"/>
    </row>
    <row r="18" spans="1:8" x14ac:dyDescent="0.25">
      <c r="A18" s="18"/>
      <c r="B18" s="6" t="s">
        <v>8</v>
      </c>
      <c r="C18" s="18" t="s">
        <v>9</v>
      </c>
      <c r="D18" s="19">
        <v>0.5</v>
      </c>
      <c r="E18" s="36"/>
      <c r="F18" s="37">
        <f>E18*1.2</f>
        <v>0</v>
      </c>
      <c r="G18" s="37">
        <f>D18*E18</f>
        <v>0</v>
      </c>
      <c r="H18" s="33">
        <f>D18*F18</f>
        <v>0</v>
      </c>
    </row>
    <row r="19" spans="1:8" ht="30" x14ac:dyDescent="0.25">
      <c r="A19" s="20">
        <v>4</v>
      </c>
      <c r="B19" s="3" t="s">
        <v>10</v>
      </c>
      <c r="C19" s="20"/>
      <c r="D19" s="15"/>
      <c r="E19" s="36"/>
      <c r="F19" s="37"/>
      <c r="G19" s="37"/>
      <c r="H19" s="37"/>
    </row>
    <row r="20" spans="1:8" x14ac:dyDescent="0.25">
      <c r="A20" s="18"/>
      <c r="B20" s="2" t="s">
        <v>11</v>
      </c>
      <c r="C20" s="18" t="s">
        <v>12</v>
      </c>
      <c r="D20" s="19">
        <v>8</v>
      </c>
      <c r="E20" s="36"/>
      <c r="F20" s="37">
        <f>E20*1.2</f>
        <v>0</v>
      </c>
      <c r="G20" s="37">
        <f>D20*E20</f>
        <v>0</v>
      </c>
      <c r="H20" s="33">
        <f>D20*F20</f>
        <v>0</v>
      </c>
    </row>
    <row r="21" spans="1:8" ht="30" x14ac:dyDescent="0.25">
      <c r="A21" s="20">
        <v>5</v>
      </c>
      <c r="B21" s="3" t="s">
        <v>13</v>
      </c>
      <c r="C21" s="20"/>
      <c r="D21" s="15"/>
      <c r="E21" s="36"/>
      <c r="F21" s="37"/>
      <c r="G21" s="37"/>
      <c r="H21" s="37"/>
    </row>
    <row r="22" spans="1:8" x14ac:dyDescent="0.25">
      <c r="A22" s="17"/>
      <c r="B22" s="1" t="s">
        <v>14</v>
      </c>
      <c r="C22" s="17" t="s">
        <v>16</v>
      </c>
      <c r="D22" s="16">
        <v>4</v>
      </c>
      <c r="E22" s="36"/>
      <c r="F22" s="37">
        <f>E22*1.2</f>
        <v>0</v>
      </c>
      <c r="G22" s="37">
        <f>D22*E22</f>
        <v>0</v>
      </c>
      <c r="H22" s="33">
        <f>D22*F22</f>
        <v>0</v>
      </c>
    </row>
    <row r="23" spans="1:8" x14ac:dyDescent="0.25">
      <c r="A23" s="18"/>
      <c r="B23" s="7" t="s">
        <v>15</v>
      </c>
      <c r="C23" s="18"/>
      <c r="D23" s="19"/>
      <c r="E23" s="36"/>
      <c r="F23" s="37"/>
      <c r="G23" s="37"/>
      <c r="H23" s="37"/>
    </row>
    <row r="24" spans="1:8" ht="30" x14ac:dyDescent="0.25">
      <c r="A24" s="20">
        <v>6</v>
      </c>
      <c r="B24" s="3" t="s">
        <v>17</v>
      </c>
      <c r="C24" s="20"/>
      <c r="D24" s="15"/>
      <c r="E24" s="36"/>
      <c r="F24" s="37"/>
      <c r="G24" s="37"/>
      <c r="H24" s="37"/>
    </row>
    <row r="25" spans="1:8" ht="30" x14ac:dyDescent="0.25">
      <c r="A25" s="18"/>
      <c r="B25" s="8" t="s">
        <v>42</v>
      </c>
      <c r="C25" s="19" t="s">
        <v>16</v>
      </c>
      <c r="D25" s="19">
        <v>1</v>
      </c>
      <c r="E25" s="36"/>
      <c r="F25" s="37">
        <f>E25*1.2</f>
        <v>0</v>
      </c>
      <c r="G25" s="37">
        <f>D25*E25</f>
        <v>0</v>
      </c>
      <c r="H25" s="33">
        <f>D25*F25</f>
        <v>0</v>
      </c>
    </row>
    <row r="26" spans="1:8" ht="45" x14ac:dyDescent="0.25">
      <c r="A26" s="20">
        <v>7</v>
      </c>
      <c r="B26" s="3" t="s">
        <v>36</v>
      </c>
      <c r="C26" s="20"/>
      <c r="D26" s="15"/>
      <c r="E26" s="36"/>
      <c r="F26" s="37"/>
      <c r="G26" s="37"/>
      <c r="H26" s="37"/>
    </row>
    <row r="27" spans="1:8" x14ac:dyDescent="0.25">
      <c r="A27" s="17"/>
      <c r="B27" s="1" t="s">
        <v>18</v>
      </c>
      <c r="C27" s="17" t="s">
        <v>12</v>
      </c>
      <c r="D27" s="16">
        <v>12</v>
      </c>
      <c r="E27" s="36"/>
      <c r="F27" s="37">
        <f>E27*1.2</f>
        <v>0</v>
      </c>
      <c r="G27" s="37">
        <f>D27*E27</f>
        <v>0</v>
      </c>
      <c r="H27" s="33">
        <f>D27*F27</f>
        <v>0</v>
      </c>
    </row>
    <row r="28" spans="1:8" x14ac:dyDescent="0.25">
      <c r="A28" s="18"/>
      <c r="B28" s="2" t="s">
        <v>11</v>
      </c>
      <c r="C28" s="18"/>
      <c r="D28" s="19"/>
      <c r="E28" s="36"/>
      <c r="F28" s="37"/>
      <c r="G28" s="37"/>
      <c r="H28" s="37"/>
    </row>
    <row r="29" spans="1:8" x14ac:dyDescent="0.25">
      <c r="A29" s="20">
        <v>8</v>
      </c>
      <c r="B29" s="12" t="s">
        <v>37</v>
      </c>
      <c r="C29" s="20"/>
      <c r="D29" s="15"/>
      <c r="E29" s="36"/>
      <c r="F29" s="37"/>
      <c r="G29" s="37"/>
      <c r="H29" s="37"/>
    </row>
    <row r="30" spans="1:8" x14ac:dyDescent="0.25">
      <c r="A30" s="18"/>
      <c r="B30" s="2" t="s">
        <v>19</v>
      </c>
      <c r="C30" s="18" t="s">
        <v>20</v>
      </c>
      <c r="D30" s="19">
        <v>1</v>
      </c>
      <c r="E30" s="36"/>
      <c r="F30" s="37">
        <f>E30*1.2</f>
        <v>0</v>
      </c>
      <c r="G30" s="37">
        <f>D30*E30</f>
        <v>0</v>
      </c>
      <c r="H30" s="33">
        <f>D30*F30</f>
        <v>0</v>
      </c>
    </row>
    <row r="31" spans="1:8" x14ac:dyDescent="0.25">
      <c r="A31" s="20">
        <v>9</v>
      </c>
      <c r="B31" s="3" t="s">
        <v>21</v>
      </c>
      <c r="C31" s="20"/>
      <c r="D31" s="15"/>
      <c r="E31" s="36"/>
      <c r="F31" s="37"/>
      <c r="G31" s="37"/>
      <c r="H31" s="37"/>
    </row>
    <row r="32" spans="1:8" x14ac:dyDescent="0.25">
      <c r="A32" s="18"/>
      <c r="B32" s="2" t="s">
        <v>19</v>
      </c>
      <c r="C32" s="18" t="s">
        <v>20</v>
      </c>
      <c r="D32" s="19">
        <v>1</v>
      </c>
      <c r="E32" s="36"/>
      <c r="F32" s="37">
        <f>E32*1.2</f>
        <v>0</v>
      </c>
      <c r="G32" s="37">
        <f>D32*E32</f>
        <v>0</v>
      </c>
      <c r="H32" s="33">
        <f>D32*F32</f>
        <v>0</v>
      </c>
    </row>
    <row r="33" spans="1:8" ht="30" x14ac:dyDescent="0.25">
      <c r="A33" s="20">
        <v>10</v>
      </c>
      <c r="B33" s="3" t="s">
        <v>22</v>
      </c>
      <c r="C33" s="20"/>
      <c r="D33" s="15"/>
      <c r="E33" s="36"/>
      <c r="F33" s="37"/>
      <c r="G33" s="37"/>
      <c r="H33" s="37"/>
    </row>
    <row r="34" spans="1:8" x14ac:dyDescent="0.25">
      <c r="A34" s="18"/>
      <c r="B34" s="2" t="s">
        <v>19</v>
      </c>
      <c r="C34" s="18" t="s">
        <v>20</v>
      </c>
      <c r="D34" s="19">
        <v>1</v>
      </c>
      <c r="E34" s="36"/>
      <c r="F34" s="37">
        <f>E34*1.2</f>
        <v>0</v>
      </c>
      <c r="G34" s="37">
        <f>D34*E34</f>
        <v>0</v>
      </c>
      <c r="H34" s="33">
        <f>D34*F34</f>
        <v>0</v>
      </c>
    </row>
    <row r="35" spans="1:8" ht="30" x14ac:dyDescent="0.25">
      <c r="A35" s="20">
        <v>11</v>
      </c>
      <c r="B35" s="3" t="s">
        <v>23</v>
      </c>
      <c r="C35" s="20"/>
      <c r="D35" s="15"/>
      <c r="E35" s="36"/>
      <c r="F35" s="37"/>
      <c r="G35" s="37"/>
      <c r="H35" s="37"/>
    </row>
    <row r="36" spans="1:8" x14ac:dyDescent="0.25">
      <c r="A36" s="18"/>
      <c r="B36" s="2" t="s">
        <v>19</v>
      </c>
      <c r="C36" s="18" t="s">
        <v>20</v>
      </c>
      <c r="D36" s="19">
        <v>1</v>
      </c>
      <c r="E36" s="36"/>
      <c r="F36" s="37">
        <f>E36*1.2</f>
        <v>0</v>
      </c>
      <c r="G36" s="37">
        <f>D36*E36</f>
        <v>0</v>
      </c>
      <c r="H36" s="33">
        <f>D36*F36</f>
        <v>0</v>
      </c>
    </row>
    <row r="37" spans="1:8" ht="30" x14ac:dyDescent="0.25">
      <c r="A37" s="20">
        <v>12</v>
      </c>
      <c r="B37" s="3" t="s">
        <v>24</v>
      </c>
      <c r="C37" s="20"/>
      <c r="D37" s="15"/>
      <c r="E37" s="36"/>
      <c r="F37" s="37"/>
      <c r="G37" s="37"/>
      <c r="H37" s="37"/>
    </row>
    <row r="38" spans="1:8" x14ac:dyDescent="0.25">
      <c r="A38" s="18"/>
      <c r="B38" s="2" t="s">
        <v>19</v>
      </c>
      <c r="C38" s="18" t="s">
        <v>20</v>
      </c>
      <c r="D38" s="19">
        <v>1</v>
      </c>
      <c r="E38" s="36"/>
      <c r="F38" s="37">
        <f>E38*1.2</f>
        <v>0</v>
      </c>
      <c r="G38" s="37">
        <f>D38*E38</f>
        <v>0</v>
      </c>
      <c r="H38" s="33">
        <f>D38*F38</f>
        <v>0</v>
      </c>
    </row>
    <row r="39" spans="1:8" ht="90" x14ac:dyDescent="0.25">
      <c r="A39" s="20">
        <v>13</v>
      </c>
      <c r="B39" s="3" t="s">
        <v>25</v>
      </c>
      <c r="C39" s="20"/>
      <c r="D39" s="15"/>
      <c r="E39" s="36"/>
      <c r="F39" s="37"/>
      <c r="G39" s="37"/>
      <c r="H39" s="37"/>
    </row>
    <row r="40" spans="1:8" x14ac:dyDescent="0.25">
      <c r="A40" s="18"/>
      <c r="B40" s="2" t="s">
        <v>26</v>
      </c>
      <c r="C40" s="18" t="s">
        <v>27</v>
      </c>
      <c r="D40" s="19">
        <v>50</v>
      </c>
      <c r="E40" s="36"/>
      <c r="F40" s="37">
        <f>E40*1.2</f>
        <v>0</v>
      </c>
      <c r="G40" s="37">
        <f>D40*E40</f>
        <v>0</v>
      </c>
      <c r="H40" s="33">
        <f>D40*F40</f>
        <v>0</v>
      </c>
    </row>
    <row r="41" spans="1:8" ht="45" x14ac:dyDescent="0.25">
      <c r="A41" s="20">
        <v>14</v>
      </c>
      <c r="B41" s="3" t="s">
        <v>28</v>
      </c>
      <c r="C41" s="20"/>
      <c r="D41" s="15"/>
      <c r="E41" s="36"/>
      <c r="F41" s="37"/>
      <c r="G41" s="37"/>
      <c r="H41" s="37"/>
    </row>
    <row r="42" spans="1:8" x14ac:dyDescent="0.25">
      <c r="A42" s="18"/>
      <c r="B42" s="2" t="s">
        <v>26</v>
      </c>
      <c r="C42" s="18" t="s">
        <v>27</v>
      </c>
      <c r="D42" s="19">
        <v>10</v>
      </c>
      <c r="E42" s="36"/>
      <c r="F42" s="37">
        <f>E42*1.2</f>
        <v>0</v>
      </c>
      <c r="G42" s="37">
        <f>D42*E42</f>
        <v>0</v>
      </c>
      <c r="H42" s="33">
        <f>D42*F42</f>
        <v>0</v>
      </c>
    </row>
    <row r="43" spans="1:8" ht="30" x14ac:dyDescent="0.25">
      <c r="A43" s="20">
        <v>15</v>
      </c>
      <c r="B43" s="3" t="s">
        <v>29</v>
      </c>
      <c r="C43" s="20"/>
      <c r="D43" s="15"/>
      <c r="E43" s="36"/>
      <c r="F43" s="37"/>
      <c r="G43" s="37"/>
      <c r="H43" s="37"/>
    </row>
    <row r="44" spans="1:8" x14ac:dyDescent="0.25">
      <c r="A44" s="18"/>
      <c r="B44" s="2" t="s">
        <v>26</v>
      </c>
      <c r="C44" s="18" t="s">
        <v>27</v>
      </c>
      <c r="D44" s="19">
        <v>5</v>
      </c>
      <c r="E44" s="36"/>
      <c r="F44" s="37">
        <f>E44*1.2</f>
        <v>0</v>
      </c>
      <c r="G44" s="37">
        <f>D44*E44</f>
        <v>0</v>
      </c>
      <c r="H44" s="33">
        <f>D44*F44</f>
        <v>0</v>
      </c>
    </row>
    <row r="45" spans="1:8" ht="60" x14ac:dyDescent="0.25">
      <c r="A45" s="20">
        <v>16</v>
      </c>
      <c r="B45" s="3" t="s">
        <v>30</v>
      </c>
      <c r="C45" s="20"/>
      <c r="D45" s="15"/>
      <c r="E45" s="36"/>
      <c r="F45" s="37"/>
      <c r="G45" s="37"/>
      <c r="H45" s="37"/>
    </row>
    <row r="46" spans="1:8" x14ac:dyDescent="0.25">
      <c r="A46" s="18"/>
      <c r="B46" s="2" t="s">
        <v>26</v>
      </c>
      <c r="C46" s="18" t="s">
        <v>27</v>
      </c>
      <c r="D46" s="19">
        <v>4</v>
      </c>
      <c r="E46" s="36"/>
      <c r="F46" s="37">
        <f>E46*1.2</f>
        <v>0</v>
      </c>
      <c r="G46" s="37">
        <f>D46*E46</f>
        <v>0</v>
      </c>
      <c r="H46" s="33">
        <f>D46*F46</f>
        <v>0</v>
      </c>
    </row>
    <row r="47" spans="1:8" x14ac:dyDescent="0.25">
      <c r="A47" s="20">
        <v>17</v>
      </c>
      <c r="B47" s="3" t="s">
        <v>31</v>
      </c>
      <c r="C47" s="20"/>
      <c r="D47" s="15"/>
      <c r="E47" s="36"/>
      <c r="F47" s="37"/>
      <c r="G47" s="37"/>
      <c r="H47" s="37"/>
    </row>
    <row r="48" spans="1:8" x14ac:dyDescent="0.25">
      <c r="A48" s="18"/>
      <c r="B48" s="2" t="s">
        <v>26</v>
      </c>
      <c r="C48" s="18" t="s">
        <v>27</v>
      </c>
      <c r="D48" s="19">
        <v>50</v>
      </c>
      <c r="E48" s="36"/>
      <c r="F48" s="37">
        <f>E48*1.2</f>
        <v>0</v>
      </c>
      <c r="G48" s="37">
        <f>D48*E48</f>
        <v>0</v>
      </c>
      <c r="H48" s="33">
        <f>D48*F48</f>
        <v>0</v>
      </c>
    </row>
    <row r="49" spans="1:8" ht="34.5" customHeight="1" x14ac:dyDescent="0.25">
      <c r="A49" s="20">
        <v>18</v>
      </c>
      <c r="B49" s="3" t="s">
        <v>32</v>
      </c>
      <c r="C49" s="20"/>
      <c r="D49" s="15"/>
      <c r="E49" s="36"/>
      <c r="F49" s="37"/>
      <c r="G49" s="37"/>
      <c r="H49" s="37"/>
    </row>
    <row r="50" spans="1:8" x14ac:dyDescent="0.25">
      <c r="A50" s="17"/>
      <c r="B50" s="1" t="s">
        <v>33</v>
      </c>
      <c r="C50" s="17"/>
      <c r="D50" s="16"/>
      <c r="E50" s="36"/>
      <c r="F50" s="37"/>
      <c r="G50" s="37"/>
      <c r="H50" s="37"/>
    </row>
    <row r="51" spans="1:8" x14ac:dyDescent="0.25">
      <c r="A51" s="18"/>
      <c r="B51" s="2" t="s">
        <v>34</v>
      </c>
      <c r="C51" s="18" t="s">
        <v>6</v>
      </c>
      <c r="D51" s="19">
        <v>60</v>
      </c>
      <c r="E51" s="36"/>
      <c r="F51" s="37">
        <f>E51*1.2</f>
        <v>0</v>
      </c>
      <c r="G51" s="37">
        <f>D51*E51</f>
        <v>0</v>
      </c>
      <c r="H51" s="33">
        <f>D51*F51</f>
        <v>0</v>
      </c>
    </row>
    <row r="52" spans="1:8" ht="30" x14ac:dyDescent="0.25">
      <c r="A52" s="20">
        <v>19</v>
      </c>
      <c r="B52" s="3" t="s">
        <v>35</v>
      </c>
      <c r="C52" s="20"/>
      <c r="D52" s="15"/>
      <c r="E52" s="36"/>
      <c r="F52" s="37"/>
      <c r="G52" s="37"/>
      <c r="H52" s="37"/>
    </row>
    <row r="53" spans="1:8" x14ac:dyDescent="0.25">
      <c r="A53" s="18"/>
      <c r="B53" s="2" t="s">
        <v>19</v>
      </c>
      <c r="C53" s="18" t="s">
        <v>20</v>
      </c>
      <c r="D53" s="19">
        <v>1</v>
      </c>
      <c r="E53" s="36"/>
      <c r="F53" s="37">
        <f>E53*1.2</f>
        <v>0</v>
      </c>
      <c r="G53" s="37">
        <f>D53*E53</f>
        <v>0</v>
      </c>
      <c r="H53" s="33">
        <f>D53*F53</f>
        <v>0</v>
      </c>
    </row>
    <row r="54" spans="1:8" ht="31.5" customHeight="1" x14ac:dyDescent="0.25">
      <c r="A54" s="49" t="s">
        <v>54</v>
      </c>
      <c r="B54" s="49"/>
      <c r="C54" s="49"/>
      <c r="D54" s="49"/>
      <c r="E54" s="49"/>
      <c r="F54" s="49"/>
      <c r="G54" s="37">
        <f>SUM(G6:G53)</f>
        <v>0</v>
      </c>
      <c r="H54" s="37">
        <f>SUM(H6:H53)</f>
        <v>0</v>
      </c>
    </row>
    <row r="55" spans="1:8" ht="22.5" customHeight="1" x14ac:dyDescent="0.25">
      <c r="A55" s="43"/>
      <c r="B55" s="44"/>
      <c r="C55" s="44"/>
      <c r="D55" s="44"/>
    </row>
    <row r="56" spans="1:8" ht="168.75" customHeight="1" x14ac:dyDescent="0.25">
      <c r="A56" s="43" t="s">
        <v>55</v>
      </c>
      <c r="B56" s="43"/>
      <c r="C56" s="43"/>
      <c r="D56" s="43"/>
      <c r="E56" s="43"/>
      <c r="F56" s="43"/>
      <c r="G56" s="43"/>
      <c r="H56" s="43"/>
    </row>
    <row r="57" spans="1:8" ht="31.5" customHeight="1" x14ac:dyDescent="0.25">
      <c r="A57" s="41"/>
      <c r="B57" s="42"/>
      <c r="C57" s="42"/>
      <c r="D57" s="42"/>
    </row>
    <row r="58" spans="1:8" x14ac:dyDescent="0.25">
      <c r="A58" s="22"/>
      <c r="B58" s="22"/>
      <c r="C58" s="23"/>
      <c r="D58" s="23"/>
    </row>
    <row r="59" spans="1:8" ht="80.25" customHeight="1" x14ac:dyDescent="0.25">
      <c r="A59" s="45"/>
      <c r="B59" s="45"/>
      <c r="C59" s="45"/>
      <c r="D59" s="45"/>
    </row>
    <row r="60" spans="1:8" x14ac:dyDescent="0.25">
      <c r="A60" s="22"/>
      <c r="B60" s="22"/>
      <c r="C60" s="23"/>
      <c r="D60" s="23"/>
    </row>
    <row r="61" spans="1:8" x14ac:dyDescent="0.25">
      <c r="A61" s="25"/>
      <c r="B61" s="22"/>
      <c r="C61" s="23"/>
      <c r="D61" s="23"/>
    </row>
    <row r="62" spans="1:8" x14ac:dyDescent="0.25">
      <c r="A62" s="22"/>
      <c r="B62" s="22"/>
      <c r="C62" s="23"/>
      <c r="D62" s="23"/>
    </row>
    <row r="63" spans="1:8" ht="45" customHeight="1" x14ac:dyDescent="0.25">
      <c r="A63" s="46"/>
      <c r="B63" s="46"/>
      <c r="C63" s="46"/>
      <c r="D63" s="46"/>
    </row>
    <row r="64" spans="1:8" x14ac:dyDescent="0.25">
      <c r="A64" s="22"/>
      <c r="B64" s="22"/>
      <c r="C64" s="23"/>
      <c r="D64" s="23"/>
    </row>
    <row r="65" spans="1:4" ht="30.75" customHeight="1" x14ac:dyDescent="0.25">
      <c r="A65" s="45"/>
      <c r="B65" s="47"/>
      <c r="C65" s="47"/>
      <c r="D65" s="47"/>
    </row>
    <row r="66" spans="1:4" x14ac:dyDescent="0.25">
      <c r="A66" s="22"/>
      <c r="B66" s="22"/>
      <c r="C66" s="23"/>
      <c r="D66" s="23"/>
    </row>
    <row r="67" spans="1:4" x14ac:dyDescent="0.25">
      <c r="A67" s="24"/>
      <c r="B67" s="22"/>
      <c r="C67" s="23"/>
      <c r="D67" s="23"/>
    </row>
    <row r="68" spans="1:4" x14ac:dyDescent="0.25">
      <c r="A68" s="22"/>
      <c r="B68" s="22"/>
      <c r="C68" s="23"/>
      <c r="D68" s="23"/>
    </row>
    <row r="69" spans="1:4" x14ac:dyDescent="0.25">
      <c r="A69" s="24"/>
      <c r="B69" s="22"/>
      <c r="C69" s="23"/>
      <c r="D69" s="23"/>
    </row>
    <row r="70" spans="1:4" x14ac:dyDescent="0.25">
      <c r="A70" s="22"/>
      <c r="B70" s="22"/>
      <c r="C70" s="23"/>
      <c r="D70" s="23"/>
    </row>
    <row r="71" spans="1:4" x14ac:dyDescent="0.25">
      <c r="A71" s="22"/>
      <c r="B71" s="22"/>
      <c r="C71" s="23"/>
      <c r="D71" s="23"/>
    </row>
    <row r="72" spans="1:4" x14ac:dyDescent="0.25">
      <c r="A72" s="22"/>
      <c r="B72" s="38"/>
      <c r="C72" s="38"/>
      <c r="D72" s="38"/>
    </row>
    <row r="73" spans="1:4" x14ac:dyDescent="0.25">
      <c r="A73" s="22"/>
      <c r="B73" s="22"/>
    </row>
    <row r="74" spans="1:4" x14ac:dyDescent="0.25">
      <c r="A74" s="23"/>
      <c r="B74" s="22"/>
    </row>
    <row r="75" spans="1:4" x14ac:dyDescent="0.25">
      <c r="A75" s="23"/>
      <c r="B75" s="22"/>
    </row>
    <row r="86" spans="3:4" x14ac:dyDescent="0.25">
      <c r="C86" s="39"/>
      <c r="D86" s="39"/>
    </row>
    <row r="88" spans="3:4" x14ac:dyDescent="0.25">
      <c r="C88" s="40" t="s">
        <v>48</v>
      </c>
      <c r="D88" s="40"/>
    </row>
  </sheetData>
  <mergeCells count="11">
    <mergeCell ref="A1:H3"/>
    <mergeCell ref="A54:F54"/>
    <mergeCell ref="A56:H56"/>
    <mergeCell ref="B72:D72"/>
    <mergeCell ref="C86:D86"/>
    <mergeCell ref="C88:D88"/>
    <mergeCell ref="A57:D57"/>
    <mergeCell ref="A55:D55"/>
    <mergeCell ref="A59:D59"/>
    <mergeCell ref="A63:D63"/>
    <mergeCell ref="A65:D65"/>
  </mergeCells>
  <pageMargins left="0.23622047244094491" right="0.23622047244094491" top="0.74803149606299213" bottom="0.74803149606299213" header="0.31496062992125984" footer="0.31496062992125984"/>
  <pageSetup scale="63" orientation="portrait" r:id="rId1"/>
  <rowBreaks count="3" manualBreakCount="3">
    <brk id="10" max="16383" man="1"/>
    <brk id="20"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0C5D0-9B02-4AE6-971C-7400DC25A1BB}">
  <sheetPr codeName="Sheet2"/>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JN</vt:lpstr>
      <vt:lpstr>Sheet2</vt:lpstr>
      <vt:lpstr>JN!Print_Titles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Samardzic</dc:creator>
  <cp:lastModifiedBy>Ivana Cvetković</cp:lastModifiedBy>
  <cp:lastPrinted>2025-12-26T08:45:51Z</cp:lastPrinted>
  <dcterms:created xsi:type="dcterms:W3CDTF">2025-08-25T12:26:07Z</dcterms:created>
  <dcterms:modified xsi:type="dcterms:W3CDTF">2025-12-26T08:46:18Z</dcterms:modified>
</cp:coreProperties>
</file>