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zarevicr\Desktop\tender\TENDERI 2026\KANCELARIJSKI MATERIJAL 2026 8\"/>
    </mc:Choice>
  </mc:AlternateContent>
  <xr:revisionPtr revIDLastSave="0" documentId="13_ncr:1_{37041E75-B0B2-4245-877F-A1C3D74359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3" r:id="rId1"/>
  </sheet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3" i="3" l="1"/>
  <c r="E143" i="3"/>
  <c r="I109" i="3"/>
  <c r="H109" i="3"/>
  <c r="F142" i="3"/>
  <c r="E142" i="3"/>
  <c r="I7" i="3"/>
  <c r="H7" i="3"/>
  <c r="H5" i="3"/>
  <c r="H6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13" i="3"/>
  <c r="H114" i="3"/>
  <c r="H115" i="3"/>
  <c r="H116" i="3"/>
  <c r="H117" i="3"/>
  <c r="H118" i="3"/>
  <c r="H119" i="3"/>
  <c r="H120" i="3"/>
  <c r="H121" i="3"/>
  <c r="H122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G5" i="3"/>
  <c r="I5" i="3" s="1"/>
  <c r="G6" i="3"/>
  <c r="I6" i="3" s="1"/>
  <c r="G11" i="3"/>
  <c r="I11" i="3" s="1"/>
  <c r="G12" i="3"/>
  <c r="I12" i="3" s="1"/>
  <c r="G13" i="3"/>
  <c r="I13" i="3" s="1"/>
  <c r="G14" i="3"/>
  <c r="I14" i="3" s="1"/>
  <c r="G15" i="3"/>
  <c r="I15" i="3" s="1"/>
  <c r="G16" i="3"/>
  <c r="I16" i="3" s="1"/>
  <c r="G17" i="3"/>
  <c r="I17" i="3" s="1"/>
  <c r="G18" i="3"/>
  <c r="I18" i="3" s="1"/>
  <c r="G19" i="3"/>
  <c r="I19" i="3" s="1"/>
  <c r="G20" i="3"/>
  <c r="I20" i="3" s="1"/>
  <c r="G21" i="3"/>
  <c r="I21" i="3" s="1"/>
  <c r="G22" i="3"/>
  <c r="I22" i="3" s="1"/>
  <c r="G23" i="3"/>
  <c r="I23" i="3" s="1"/>
  <c r="G24" i="3"/>
  <c r="I24" i="3" s="1"/>
  <c r="G25" i="3"/>
  <c r="I25" i="3" s="1"/>
  <c r="G26" i="3"/>
  <c r="I26" i="3" s="1"/>
  <c r="G27" i="3"/>
  <c r="I27" i="3" s="1"/>
  <c r="G28" i="3"/>
  <c r="I28" i="3" s="1"/>
  <c r="G29" i="3"/>
  <c r="I29" i="3" s="1"/>
  <c r="G30" i="3"/>
  <c r="I30" i="3" s="1"/>
  <c r="G31" i="3"/>
  <c r="I31" i="3" s="1"/>
  <c r="G32" i="3"/>
  <c r="I32" i="3" s="1"/>
  <c r="G33" i="3"/>
  <c r="I33" i="3" s="1"/>
  <c r="G34" i="3"/>
  <c r="I34" i="3" s="1"/>
  <c r="G35" i="3"/>
  <c r="I35" i="3" s="1"/>
  <c r="G36" i="3"/>
  <c r="I36" i="3" s="1"/>
  <c r="G37" i="3"/>
  <c r="I37" i="3" s="1"/>
  <c r="G38" i="3"/>
  <c r="I38" i="3" s="1"/>
  <c r="G39" i="3"/>
  <c r="I39" i="3" s="1"/>
  <c r="G40" i="3"/>
  <c r="I40" i="3" s="1"/>
  <c r="G41" i="3"/>
  <c r="I41" i="3" s="1"/>
  <c r="G42" i="3"/>
  <c r="I42" i="3" s="1"/>
  <c r="G43" i="3"/>
  <c r="I43" i="3" s="1"/>
  <c r="G44" i="3"/>
  <c r="I44" i="3" s="1"/>
  <c r="G45" i="3"/>
  <c r="I45" i="3" s="1"/>
  <c r="G46" i="3"/>
  <c r="I46" i="3" s="1"/>
  <c r="G47" i="3"/>
  <c r="I47" i="3" s="1"/>
  <c r="G48" i="3"/>
  <c r="I48" i="3" s="1"/>
  <c r="G49" i="3"/>
  <c r="I49" i="3" s="1"/>
  <c r="G50" i="3"/>
  <c r="I50" i="3" s="1"/>
  <c r="G51" i="3"/>
  <c r="I51" i="3" s="1"/>
  <c r="G52" i="3"/>
  <c r="I52" i="3" s="1"/>
  <c r="G53" i="3"/>
  <c r="I53" i="3" s="1"/>
  <c r="G54" i="3"/>
  <c r="I54" i="3" s="1"/>
  <c r="G55" i="3"/>
  <c r="I55" i="3" s="1"/>
  <c r="G56" i="3"/>
  <c r="I56" i="3" s="1"/>
  <c r="G57" i="3"/>
  <c r="I57" i="3" s="1"/>
  <c r="G58" i="3"/>
  <c r="I58" i="3" s="1"/>
  <c r="G59" i="3"/>
  <c r="I59" i="3" s="1"/>
  <c r="G60" i="3"/>
  <c r="I60" i="3" s="1"/>
  <c r="G61" i="3"/>
  <c r="I61" i="3" s="1"/>
  <c r="G62" i="3"/>
  <c r="I62" i="3" s="1"/>
  <c r="G63" i="3"/>
  <c r="I63" i="3" s="1"/>
  <c r="G64" i="3"/>
  <c r="I64" i="3" s="1"/>
  <c r="G65" i="3"/>
  <c r="I65" i="3" s="1"/>
  <c r="G66" i="3"/>
  <c r="I66" i="3" s="1"/>
  <c r="G67" i="3"/>
  <c r="I67" i="3" s="1"/>
  <c r="G68" i="3"/>
  <c r="I68" i="3" s="1"/>
  <c r="G69" i="3"/>
  <c r="I69" i="3" s="1"/>
  <c r="G70" i="3"/>
  <c r="I70" i="3" s="1"/>
  <c r="G71" i="3"/>
  <c r="I71" i="3" s="1"/>
  <c r="G72" i="3"/>
  <c r="I72" i="3" s="1"/>
  <c r="G73" i="3"/>
  <c r="I73" i="3" s="1"/>
  <c r="G74" i="3"/>
  <c r="I74" i="3" s="1"/>
  <c r="G75" i="3"/>
  <c r="I75" i="3" s="1"/>
  <c r="G76" i="3"/>
  <c r="I76" i="3" s="1"/>
  <c r="G77" i="3"/>
  <c r="I77" i="3" s="1"/>
  <c r="G78" i="3"/>
  <c r="I78" i="3" s="1"/>
  <c r="G79" i="3"/>
  <c r="I79" i="3" s="1"/>
  <c r="G80" i="3"/>
  <c r="I80" i="3" s="1"/>
  <c r="G81" i="3"/>
  <c r="I81" i="3" s="1"/>
  <c r="G82" i="3"/>
  <c r="I82" i="3" s="1"/>
  <c r="G83" i="3"/>
  <c r="I83" i="3" s="1"/>
  <c r="G84" i="3"/>
  <c r="I84" i="3" s="1"/>
  <c r="G85" i="3"/>
  <c r="I85" i="3" s="1"/>
  <c r="G86" i="3"/>
  <c r="I86" i="3" s="1"/>
  <c r="G87" i="3"/>
  <c r="I87" i="3" s="1"/>
  <c r="G88" i="3"/>
  <c r="I88" i="3" s="1"/>
  <c r="G89" i="3"/>
  <c r="I89" i="3" s="1"/>
  <c r="G90" i="3"/>
  <c r="I90" i="3" s="1"/>
  <c r="G91" i="3"/>
  <c r="I91" i="3" s="1"/>
  <c r="G92" i="3"/>
  <c r="I92" i="3" s="1"/>
  <c r="G93" i="3"/>
  <c r="I93" i="3" s="1"/>
  <c r="G94" i="3"/>
  <c r="I94" i="3" s="1"/>
  <c r="G95" i="3"/>
  <c r="I95" i="3" s="1"/>
  <c r="G96" i="3"/>
  <c r="I96" i="3" s="1"/>
  <c r="G97" i="3"/>
  <c r="I97" i="3" s="1"/>
  <c r="G98" i="3"/>
  <c r="I98" i="3" s="1"/>
  <c r="G99" i="3"/>
  <c r="I99" i="3" s="1"/>
  <c r="G100" i="3"/>
  <c r="I100" i="3" s="1"/>
  <c r="G101" i="3"/>
  <c r="I101" i="3" s="1"/>
  <c r="G102" i="3"/>
  <c r="I102" i="3" s="1"/>
  <c r="G103" i="3"/>
  <c r="I103" i="3" s="1"/>
  <c r="G104" i="3"/>
  <c r="I104" i="3" s="1"/>
  <c r="G105" i="3"/>
  <c r="I105" i="3" s="1"/>
  <c r="G106" i="3"/>
  <c r="I106" i="3" s="1"/>
  <c r="G107" i="3"/>
  <c r="I107" i="3" s="1"/>
  <c r="G108" i="3"/>
  <c r="I108" i="3" s="1"/>
  <c r="G113" i="3"/>
  <c r="I113" i="3" s="1"/>
  <c r="G114" i="3"/>
  <c r="I114" i="3" s="1"/>
  <c r="G115" i="3"/>
  <c r="I115" i="3" s="1"/>
  <c r="G116" i="3"/>
  <c r="I116" i="3" s="1"/>
  <c r="G117" i="3"/>
  <c r="I117" i="3" s="1"/>
  <c r="G118" i="3"/>
  <c r="I118" i="3" s="1"/>
  <c r="G119" i="3"/>
  <c r="I119" i="3" s="1"/>
  <c r="G120" i="3"/>
  <c r="I120" i="3" s="1"/>
  <c r="G121" i="3"/>
  <c r="I121" i="3" s="1"/>
  <c r="G122" i="3"/>
  <c r="I122" i="3" s="1"/>
  <c r="G127" i="3"/>
  <c r="I127" i="3" s="1"/>
  <c r="G128" i="3"/>
  <c r="I128" i="3" s="1"/>
  <c r="G129" i="3"/>
  <c r="I129" i="3" s="1"/>
  <c r="G130" i="3"/>
  <c r="I130" i="3" s="1"/>
  <c r="G131" i="3"/>
  <c r="I131" i="3" s="1"/>
  <c r="G132" i="3"/>
  <c r="I132" i="3" s="1"/>
  <c r="G133" i="3"/>
  <c r="I133" i="3" s="1"/>
  <c r="G134" i="3"/>
  <c r="I134" i="3" s="1"/>
  <c r="G135" i="3"/>
  <c r="I135" i="3" s="1"/>
  <c r="G136" i="3"/>
  <c r="I136" i="3" s="1"/>
  <c r="G137" i="3"/>
  <c r="I137" i="3" s="1"/>
  <c r="G138" i="3"/>
  <c r="I138" i="3" s="1"/>
  <c r="H4" i="3"/>
  <c r="G4" i="3"/>
  <c r="I4" i="3" s="1"/>
  <c r="I139" i="3" l="1"/>
  <c r="F145" i="3" s="1"/>
  <c r="H139" i="3"/>
  <c r="E145" i="3" s="1"/>
  <c r="H123" i="3"/>
  <c r="E144" i="3" s="1"/>
  <c r="I123" i="3"/>
  <c r="F144" i="3" s="1"/>
  <c r="F146" i="3" l="1"/>
  <c r="E146" i="3"/>
</calcChain>
</file>

<file path=xl/sharedStrings.xml><?xml version="1.0" encoding="utf-8"?>
<sst xmlns="http://schemas.openxmlformats.org/spreadsheetml/2006/main" count="395" uniqueCount="236">
  <si>
    <t>Fotokopir papir</t>
  </si>
  <si>
    <t>A3 80 gr</t>
  </si>
  <si>
    <t xml:space="preserve">ris </t>
  </si>
  <si>
    <t>A4 80 gr</t>
  </si>
  <si>
    <t>ris</t>
  </si>
  <si>
    <t xml:space="preserve">Hartija </t>
  </si>
  <si>
    <t>kom</t>
  </si>
  <si>
    <t>blok</t>
  </si>
  <si>
    <t>knjiga</t>
  </si>
  <si>
    <t>Ekpediciona knjiga</t>
  </si>
  <si>
    <t>kom.</t>
  </si>
  <si>
    <t>1000AD zute ili crvene</t>
  </si>
  <si>
    <t>Koverte  amerikan sa prozorom</t>
  </si>
  <si>
    <t>110*230</t>
  </si>
  <si>
    <t xml:space="preserve">Koverte amerikan samolepljivi beli </t>
  </si>
  <si>
    <t xml:space="preserve">Koverte roze </t>
  </si>
  <si>
    <t>B-5 CL</t>
  </si>
  <si>
    <t>set</t>
  </si>
  <si>
    <t xml:space="preserve">blok </t>
  </si>
  <si>
    <t>Putni nalog A4</t>
  </si>
  <si>
    <t>A-4</t>
  </si>
  <si>
    <t>Alkalne baterije durasell AA1,5 v</t>
  </si>
  <si>
    <t>Alkalne baterije durasell AAA 1,5v</t>
  </si>
  <si>
    <t>Baterije punjive 1,5 v</t>
  </si>
  <si>
    <t>HR6 250mah</t>
  </si>
  <si>
    <t>Busac za papir</t>
  </si>
  <si>
    <t>Faks-rolne indigo</t>
  </si>
  <si>
    <t>230*320</t>
  </si>
  <si>
    <t>80 mikrona</t>
  </si>
  <si>
    <t>Fascikle PVC mehanika</t>
  </si>
  <si>
    <t>slagajuca metalna</t>
  </si>
  <si>
    <t>Fascikle sa 11 rupa pakovanje po 100 kom</t>
  </si>
  <si>
    <t>Flomastari signir zuti</t>
  </si>
  <si>
    <t xml:space="preserve">kosi </t>
  </si>
  <si>
    <t>Flomasteri 0,5 plavi</t>
  </si>
  <si>
    <t>Gel olovka G-2 , 0,5mm</t>
  </si>
  <si>
    <t xml:space="preserve">Flomasteri 0,7 </t>
  </si>
  <si>
    <t>Gel olovka G-2 , 0,7mm</t>
  </si>
  <si>
    <t>Flomasteri markeri perm. crni</t>
  </si>
  <si>
    <t>5 mm kosi vrh</t>
  </si>
  <si>
    <t>Flomasteri markeri perm. crveni</t>
  </si>
  <si>
    <t>Flomasteri markeri perm. plavi</t>
  </si>
  <si>
    <t>Flomasteri markeri perm. zeleni</t>
  </si>
  <si>
    <t>Flomasteri za pisanje</t>
  </si>
  <si>
    <t>0,4 iglicasti vrh</t>
  </si>
  <si>
    <t>HB</t>
  </si>
  <si>
    <t>Gumioce za brisanje</t>
  </si>
  <si>
    <t>AL-30</t>
  </si>
  <si>
    <t>Heftalica</t>
  </si>
  <si>
    <t>metalna 40 lista</t>
  </si>
  <si>
    <t>Jastuče za pečate malo</t>
  </si>
  <si>
    <t>br 1</t>
  </si>
  <si>
    <t xml:space="preserve">Jastuče za pečate veliko </t>
  </si>
  <si>
    <t>br 2</t>
  </si>
  <si>
    <t>Jemstvenik</t>
  </si>
  <si>
    <t>50 metara</t>
  </si>
  <si>
    <t>Kadica za odlaganje dokumenta</t>
  </si>
  <si>
    <t>Korektor</t>
  </si>
  <si>
    <t>Lenjir 30</t>
  </si>
  <si>
    <t>Lenjir 50</t>
  </si>
  <si>
    <t>Lepak za papir oho</t>
  </si>
  <si>
    <t>Magnetna kutija za spajalice</t>
  </si>
  <si>
    <t>21 cm</t>
  </si>
  <si>
    <t>Mine za hem. Olovke</t>
  </si>
  <si>
    <t xml:space="preserve">PVC </t>
  </si>
  <si>
    <t>1/1000</t>
  </si>
  <si>
    <t>Municija za heftalicu 24/6</t>
  </si>
  <si>
    <t>metalna traka 25 m</t>
  </si>
  <si>
    <t>Rasheftivač sa kocnicom</t>
  </si>
  <si>
    <t>lepenka 1,5 mm</t>
  </si>
  <si>
    <t>Rezač metalni</t>
  </si>
  <si>
    <t>fi 6 mm</t>
  </si>
  <si>
    <t>Samolepljivi žuti blokčići manji</t>
  </si>
  <si>
    <t>76*76</t>
  </si>
  <si>
    <t>Selotejp mali</t>
  </si>
  <si>
    <t>15*33</t>
  </si>
  <si>
    <t>Selotejp veći siri</t>
  </si>
  <si>
    <t>50*66</t>
  </si>
  <si>
    <t>25*66</t>
  </si>
  <si>
    <t>Stoni držač za olovke</t>
  </si>
  <si>
    <t>A4</t>
  </si>
  <si>
    <t xml:space="preserve">Tehničke olovke </t>
  </si>
  <si>
    <t>0,5 metalno telo</t>
  </si>
  <si>
    <t>Kom</t>
  </si>
  <si>
    <t>Fascikle PVC U</t>
  </si>
  <si>
    <t xml:space="preserve">Fascikle PVC L </t>
  </si>
  <si>
    <t>81 mikrona</t>
  </si>
  <si>
    <t>beli</t>
  </si>
  <si>
    <t>cetvrsta plasticna</t>
  </si>
  <si>
    <t xml:space="preserve">Makaze </t>
  </si>
  <si>
    <t xml:space="preserve">Mastilo za pečate </t>
  </si>
  <si>
    <t>okrugli sa uloskom sundjera</t>
  </si>
  <si>
    <t>Hemijske olovke crno telo sa pet krugova za prste 567</t>
  </si>
  <si>
    <t xml:space="preserve"> promenljivi ulozak</t>
  </si>
  <si>
    <t>пс2/усб</t>
  </si>
  <si>
    <t xml:space="preserve">Optički miš logiteh klasicni </t>
  </si>
  <si>
    <t>Blokovi za reveres  velicine A 5</t>
  </si>
  <si>
    <t>pakovanje</t>
  </si>
  <si>
    <t>Registartori A4 deblji komplet sa kutijom</t>
  </si>
  <si>
    <t>Registartori A4 uski sa kutijom</t>
  </si>
  <si>
    <t>pakovanje u kutiji 100 komada tabaka</t>
  </si>
  <si>
    <t xml:space="preserve"> kutija</t>
  </si>
  <si>
    <t>Pantljika za merenje sa ruckom za drzanje I rucicom za namotavanje</t>
  </si>
  <si>
    <t xml:space="preserve">Ading rolne </t>
  </si>
  <si>
    <t>40gr stik</t>
  </si>
  <si>
    <t>28 mm</t>
  </si>
  <si>
    <t>metalni 35 lista</t>
  </si>
  <si>
    <t>Ovlaživač za prste pvc</t>
  </si>
  <si>
    <t>PVC providna siva A4 350 slozivih listova</t>
  </si>
  <si>
    <t>zicana casa za olovke mrezesta crna</t>
  </si>
  <si>
    <t xml:space="preserve">Fascikle sa gumicom -lastisom </t>
  </si>
  <si>
    <t xml:space="preserve">Fascikle bele kartonske hromo </t>
  </si>
  <si>
    <t>Grafitne olovke sa gumicom HB</t>
  </si>
  <si>
    <t>VK 1/250 format A3 savijen na A4</t>
  </si>
  <si>
    <t>69mm fi 50 1+1</t>
  </si>
  <si>
    <t>Koverte  1000 AD zuti</t>
  </si>
  <si>
    <t>koverat</t>
  </si>
  <si>
    <t>Referentska sveska ob 6/2</t>
  </si>
  <si>
    <t>Sveska registar A4 tvrde korice</t>
  </si>
  <si>
    <t>sveska</t>
  </si>
  <si>
    <t>Fascikle sa pantljikom na vezivanje</t>
  </si>
  <si>
    <t>70gr karton</t>
  </si>
  <si>
    <t xml:space="preserve">povezivanje za pakovanje vise listova </t>
  </si>
  <si>
    <t xml:space="preserve">Flomastari signir u boji  pakovanje  </t>
  </si>
  <si>
    <t>pakovanje 8 kom</t>
  </si>
  <si>
    <t>Sveska  - tvrde korice kocke 500 lista</t>
  </si>
  <si>
    <t>Sveska  - tvrde korice kocka ili linije 500 lista</t>
  </si>
  <si>
    <t>A5</t>
  </si>
  <si>
    <t xml:space="preserve">Laserski metar </t>
  </si>
  <si>
    <t>laser za odredjivanja duzine</t>
  </si>
  <si>
    <t>automatsko namotavnje</t>
  </si>
  <si>
    <t>Obeleživač stranica</t>
  </si>
  <si>
    <t>Držač okrugli za vizit karte</t>
  </si>
  <si>
    <t>Kocka bela 9x9</t>
  </si>
  <si>
    <t>Fascikle karton u boji</t>
  </si>
  <si>
    <t>usb memorija 16GB</t>
  </si>
  <si>
    <t>Usb fles 16 GB</t>
  </si>
  <si>
    <t>Dostava knjige za mesto  A4</t>
  </si>
  <si>
    <t>Dostavna knjiga poste na ličnost A4</t>
  </si>
  <si>
    <t>film za panasonik KX- FP 218</t>
  </si>
  <si>
    <t>Sunđer za belu tablu</t>
  </si>
  <si>
    <t>Flomasteri za tablu belu</t>
  </si>
  <si>
    <t>Skraćeni delovodnik</t>
  </si>
  <si>
    <t>Obrazac M1 prijava na osiguranje</t>
  </si>
  <si>
    <t xml:space="preserve">Nalog blagajni da isplati </t>
  </si>
  <si>
    <t xml:space="preserve">Nalog blagajni da naplati </t>
  </si>
  <si>
    <t>Nalog za isplatu</t>
  </si>
  <si>
    <t>Nalog za uplatu</t>
  </si>
  <si>
    <t>Nalog za službeni put</t>
  </si>
  <si>
    <t>Upisnik P - Parnični postupak</t>
  </si>
  <si>
    <t>Izveštaj o povredi na radu obrazac 1</t>
  </si>
  <si>
    <t>Kanap za vezivanje registratora deblji u klupko 0.40/2 500gr.</t>
  </si>
  <si>
    <t>Batterije L6</t>
  </si>
  <si>
    <t>Baterije L 3</t>
  </si>
  <si>
    <t>Knjiga primljenih računa - Obrazac KPR -</t>
  </si>
  <si>
    <t xml:space="preserve">Knjiga izdatih računa - Obrazac KIR - </t>
  </si>
  <si>
    <t>Ulošci za stoni kalendar dan na dan</t>
  </si>
  <si>
    <t>Selotejp veci uzani</t>
  </si>
  <si>
    <t xml:space="preserve">metalni </t>
  </si>
  <si>
    <t>Obrazac M 4 kolektivni</t>
  </si>
  <si>
    <t>Heftalica ( velika )</t>
  </si>
  <si>
    <t>Bušač za papir ( veći )</t>
  </si>
  <si>
    <t>Koverte sa povratnicom S7</t>
  </si>
  <si>
    <t>metalna 100 lista</t>
  </si>
  <si>
    <t>Koverta B6 dim. 176x125mm</t>
  </si>
  <si>
    <t>Postit u boji 75x75</t>
  </si>
  <si>
    <t>stikeri</t>
  </si>
  <si>
    <t>Koverat sa povratnicom S8</t>
  </si>
  <si>
    <t>Opis</t>
  </si>
  <si>
    <t>Tip</t>
  </si>
  <si>
    <t>Količina</t>
  </si>
  <si>
    <t>Jedinica mere</t>
  </si>
  <si>
    <t>Redni broj</t>
  </si>
  <si>
    <t xml:space="preserve"> </t>
  </si>
  <si>
    <t>PAPIR</t>
  </si>
  <si>
    <t>OSTALI RAZNI KANCELARIJSKI MATERIJAL</t>
  </si>
  <si>
    <t>TONERI</t>
  </si>
  <si>
    <t>HP 1006</t>
  </si>
  <si>
    <t>HP 2035</t>
  </si>
  <si>
    <t>HP P1505</t>
  </si>
  <si>
    <t>HP LASERJET P1102</t>
  </si>
  <si>
    <t>HP Color CP 5225dn</t>
  </si>
  <si>
    <t>HP P1606dn</t>
  </si>
  <si>
    <t>Samsung M2022</t>
  </si>
  <si>
    <t>Štampač</t>
  </si>
  <si>
    <t>Tip tonera</t>
  </si>
  <si>
    <t>35A</t>
  </si>
  <si>
    <t>05A</t>
  </si>
  <si>
    <t>36A</t>
  </si>
  <si>
    <t>85A</t>
  </si>
  <si>
    <t>307A</t>
  </si>
  <si>
    <t>78A</t>
  </si>
  <si>
    <t>MLT-D111L</t>
  </si>
  <si>
    <t>Canon I-sensys mf 4150</t>
  </si>
  <si>
    <t>Samsung SCX 3200</t>
  </si>
  <si>
    <t>Kyocera Ecosys M3550 idn</t>
  </si>
  <si>
    <t>Kyocera Ecosys M4125 idn</t>
  </si>
  <si>
    <t>Kyocera Ecosys M4132 idn</t>
  </si>
  <si>
    <t xml:space="preserve">Canon IR2520 </t>
  </si>
  <si>
    <t>CANON IR3025</t>
  </si>
  <si>
    <t>CANON IR2022</t>
  </si>
  <si>
    <t>CANON IR 2018</t>
  </si>
  <si>
    <t>CANON IR2016</t>
  </si>
  <si>
    <t>SHARP MX-M266NV</t>
  </si>
  <si>
    <t>FX10</t>
  </si>
  <si>
    <t>MLT-D1042S</t>
  </si>
  <si>
    <t>TK-3130</t>
  </si>
  <si>
    <t>TK-6115</t>
  </si>
  <si>
    <t>602H</t>
  </si>
  <si>
    <t>C-EXV33</t>
  </si>
  <si>
    <t>C-EXV11</t>
  </si>
  <si>
    <t>C-EXV14</t>
  </si>
  <si>
    <t>MX315GT</t>
  </si>
  <si>
    <t>Lexmark MX511dn OEM</t>
  </si>
  <si>
    <t>Mala samolepiva nalepnica  velicina 70*37 
komada na listu A4 je 24</t>
  </si>
  <si>
    <t>ОПИС - Техничка спецификација фотокопир папира А4, 210*297мм, 500 листа:
Gramaža ISO 536 - 80g/m²
Debljina (mikrona) ISO 534 - 110 mic
Reffleksivnost po ISO 2470-2 % - 112%
Belina pri CIE ISO 11475 - 169
Neprozirnost  (%)  ISO 2471 - 95 %
Hrapavost po Bendtsen-u (ml/min) ISO 8791/2  - 120 ml/min
Aps. vlage  (%) ISO 287  - 4 %</t>
  </si>
  <si>
    <t>ОПИС - Техничка спецификација фотокопир папира А3, 297*420 мм, 500 листа:
Gramaža ISO 536 - 80g/m²
Debljina (mikrona) ISO 534 - 110 mic
Reffleksivnost po ISO 2470-2 % - 112%
Belina pri CIE ISO 11475 - 169
Neprozirnost  (%)  ISO 2471 - 95 %
Hrapavost po Bendtsen-u (ml/min) ISO 8791/2  - 120 ml/min
Aps. vlage  (%) ISO 287  - 4 %</t>
  </si>
  <si>
    <t>TONERI ZA MULTIFUNKCIONALNE UREĐAJE</t>
  </si>
  <si>
    <t>Jedinična cena (rsd bez pdv)</t>
  </si>
  <si>
    <t>Jedinična cena (rsd sa pdv)</t>
  </si>
  <si>
    <t>Ukupna cena (rsd bez pdv)</t>
  </si>
  <si>
    <t>Ukupna cena (rsd sa pdv)</t>
  </si>
  <si>
    <t>Okvirna količina</t>
  </si>
  <si>
    <t>ukupno</t>
  </si>
  <si>
    <t>Rekapitulacija</t>
  </si>
  <si>
    <t xml:space="preserve">Упутство за попуњавање
Понуђач треба да попуни образац структуре цене на следећи начин:
у колону 6. уписати колико износи јединична цена без ПДВ-а, за тражени предмет јавне набавке; 
у колону 7. уписати колико износи јединична цена са ПДВ-ом, за тражени предмет јавне набавке; 
у колону 8. уписати укупну цену без ПДВ-а за тражени предмет набавке, која се добија множењем јединичне цене (исказане у колони 6) и количине (исказане у колони 5)
у колону 9. уписати укупну цену са ПДВ-ом за тражени предмет набавке, која се добија множењем јединичне цене (исказане у колони 7) и количине (исказане у колони 5)
</t>
  </si>
  <si>
    <t xml:space="preserve">Obicni metar samonamotavajuci duzine 7.5m </t>
  </si>
  <si>
    <t xml:space="preserve">Spajalice pakovanje u kutijici </t>
  </si>
  <si>
    <t>HP 3103</t>
  </si>
  <si>
    <t>145A</t>
  </si>
  <si>
    <t>HP 3003</t>
  </si>
  <si>
    <t>Specifikacija - PAPIR</t>
  </si>
  <si>
    <t>Specifikacija - Ostali razni kancelarijski materijal</t>
  </si>
  <si>
    <t xml:space="preserve">Specifikacija - Toneri </t>
  </si>
  <si>
    <t>Specifikacija - Toneri za multifunkcionalne uredjaje</t>
  </si>
  <si>
    <r>
      <t>ОБРАЗАЦ СТРУКТУРЕ ЦЕНЕ
Набавка канцеларијског материјала за потребе  ГО Савски венац, ЈН 202</t>
    </r>
    <r>
      <rPr>
        <b/>
        <sz val="11"/>
        <rFont val="Calibri"/>
        <family val="2"/>
        <scheme val="minor"/>
      </rPr>
      <t>6</t>
    </r>
    <r>
      <rPr>
        <b/>
        <sz val="11"/>
        <rFont val="Calibri"/>
        <family val="2"/>
        <charset val="238"/>
        <scheme val="minor"/>
      </rPr>
      <t>/8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</si>
</sst>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0" fontId="6" fillId="0" borderId="0" xfId="0" applyFont="1"/>
    <xf numFmtId="0" fontId="2" fillId="0" borderId="1" xfId="0" applyFont="1" applyBorder="1" applyAlignment="1">
      <alignment horizontal="left" vertical="center" wrapText="1"/>
    </xf>
    <xf numFmtId="0" fontId="9" fillId="0" borderId="0" xfId="0" applyFont="1"/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4"/>
  <sheetViews>
    <sheetView tabSelected="1" zoomScaleNormal="100" zoomScaleSheetLayoutView="80" workbookViewId="0">
      <pane ySplit="1" topLeftCell="A41" activePane="bottomLeft" state="frozen"/>
      <selection pane="bottomLeft" activeCell="M8" sqref="M8"/>
    </sheetView>
  </sheetViews>
  <sheetFormatPr defaultColWidth="9.109375" defaultRowHeight="14.4" x14ac:dyDescent="0.25"/>
  <cols>
    <col min="1" max="1" width="5.88671875" style="1" customWidth="1"/>
    <col min="2" max="2" width="57.109375" style="4" customWidth="1"/>
    <col min="3" max="3" width="34.44140625" style="17" bestFit="1" customWidth="1"/>
    <col min="4" max="4" width="10.109375" style="1" bestFit="1" customWidth="1"/>
    <col min="5" max="5" width="8.109375" style="1" customWidth="1"/>
    <col min="6" max="6" width="10.88671875" style="1" customWidth="1"/>
    <col min="7" max="7" width="11.33203125" style="29" customWidth="1"/>
    <col min="8" max="9" width="9.109375" style="29"/>
    <col min="10" max="16384" width="9.109375" style="1"/>
  </cols>
  <sheetData>
    <row r="1" spans="1:9" ht="60.75" customHeight="1" x14ac:dyDescent="0.25">
      <c r="A1" s="1" t="s">
        <v>173</v>
      </c>
      <c r="B1" s="39" t="s">
        <v>235</v>
      </c>
      <c r="C1" s="39"/>
      <c r="D1" s="39"/>
      <c r="E1" s="39"/>
    </row>
    <row r="2" spans="1:9" x14ac:dyDescent="0.25">
      <c r="A2" s="38" t="s">
        <v>174</v>
      </c>
      <c r="B2" s="38"/>
      <c r="C2" s="38"/>
      <c r="D2" s="38"/>
      <c r="E2" s="38"/>
    </row>
    <row r="3" spans="1:9" ht="43.2" x14ac:dyDescent="0.25">
      <c r="A3" s="7" t="s">
        <v>172</v>
      </c>
      <c r="B3" s="3" t="s">
        <v>168</v>
      </c>
      <c r="C3" s="8" t="s">
        <v>169</v>
      </c>
      <c r="D3" s="7" t="s">
        <v>171</v>
      </c>
      <c r="E3" s="7" t="s">
        <v>222</v>
      </c>
      <c r="F3" s="31" t="s">
        <v>218</v>
      </c>
      <c r="G3" s="31" t="s">
        <v>219</v>
      </c>
      <c r="H3" s="31" t="s">
        <v>220</v>
      </c>
      <c r="I3" s="31" t="s">
        <v>221</v>
      </c>
    </row>
    <row r="4" spans="1:9" x14ac:dyDescent="0.25">
      <c r="A4" s="3">
        <v>1</v>
      </c>
      <c r="B4" s="5" t="s">
        <v>0</v>
      </c>
      <c r="C4" s="16" t="s">
        <v>3</v>
      </c>
      <c r="D4" s="2" t="s">
        <v>2</v>
      </c>
      <c r="E4" s="27">
        <v>1955</v>
      </c>
      <c r="F4" s="2"/>
      <c r="G4" s="30">
        <f>F4*1.2</f>
        <v>0</v>
      </c>
      <c r="H4" s="30">
        <f>E4*F4</f>
        <v>0</v>
      </c>
      <c r="I4" s="30">
        <f>E4*G4</f>
        <v>0</v>
      </c>
    </row>
    <row r="5" spans="1:9" x14ac:dyDescent="0.25">
      <c r="A5" s="3">
        <v>2</v>
      </c>
      <c r="B5" s="5" t="s">
        <v>0</v>
      </c>
      <c r="C5" s="16" t="s">
        <v>1</v>
      </c>
      <c r="D5" s="2" t="s">
        <v>4</v>
      </c>
      <c r="E5" s="27">
        <v>25</v>
      </c>
      <c r="F5" s="2"/>
      <c r="G5" s="30">
        <f t="shared" ref="G5:G67" si="0">F5*1.2</f>
        <v>0</v>
      </c>
      <c r="H5" s="30">
        <f t="shared" ref="H5:H67" si="1">E5*F5</f>
        <v>0</v>
      </c>
      <c r="I5" s="30">
        <f t="shared" ref="I5:I67" si="2">E5*G5</f>
        <v>0</v>
      </c>
    </row>
    <row r="6" spans="1:9" x14ac:dyDescent="0.25">
      <c r="A6" s="3">
        <v>3</v>
      </c>
      <c r="B6" s="5" t="s">
        <v>5</v>
      </c>
      <c r="C6" s="16" t="s">
        <v>113</v>
      </c>
      <c r="D6" s="2" t="s">
        <v>4</v>
      </c>
      <c r="E6" s="27">
        <v>15</v>
      </c>
      <c r="F6" s="2"/>
      <c r="G6" s="30">
        <f t="shared" si="0"/>
        <v>0</v>
      </c>
      <c r="H6" s="30">
        <f t="shared" si="1"/>
        <v>0</v>
      </c>
      <c r="I6" s="30">
        <f t="shared" si="2"/>
        <v>0</v>
      </c>
    </row>
    <row r="7" spans="1:9" x14ac:dyDescent="0.25">
      <c r="A7" s="28"/>
      <c r="B7" s="57"/>
      <c r="C7" s="58"/>
      <c r="D7" s="59"/>
      <c r="E7" s="60"/>
      <c r="F7" s="59"/>
      <c r="G7" s="61"/>
      <c r="H7" s="30">
        <f>SUM(H4+H5+H6)</f>
        <v>0</v>
      </c>
      <c r="I7" s="30">
        <f>SUM(I4:I6)</f>
        <v>0</v>
      </c>
    </row>
    <row r="8" spans="1:9" ht="120.6" customHeight="1" x14ac:dyDescent="0.25">
      <c r="A8" s="64" t="s">
        <v>215</v>
      </c>
      <c r="B8" s="65"/>
      <c r="C8" s="65"/>
      <c r="D8" s="65"/>
      <c r="E8" s="65"/>
      <c r="F8" s="65"/>
      <c r="G8" s="65"/>
      <c r="H8" s="65"/>
      <c r="I8" s="66"/>
    </row>
    <row r="9" spans="1:9" ht="119.4" customHeight="1" x14ac:dyDescent="0.25">
      <c r="A9" s="64" t="s">
        <v>216</v>
      </c>
      <c r="B9" s="67"/>
      <c r="C9" s="67"/>
      <c r="D9" s="67"/>
      <c r="E9" s="67"/>
      <c r="F9" s="65"/>
      <c r="G9" s="65"/>
      <c r="H9" s="65"/>
      <c r="I9" s="66"/>
    </row>
    <row r="10" spans="1:9" ht="25.2" customHeight="1" x14ac:dyDescent="0.25">
      <c r="A10" s="54" t="s">
        <v>175</v>
      </c>
      <c r="B10" s="53"/>
      <c r="C10" s="53"/>
      <c r="D10" s="53"/>
      <c r="E10" s="53"/>
      <c r="F10" s="51"/>
      <c r="G10" s="51"/>
      <c r="H10" s="51"/>
      <c r="I10" s="52"/>
    </row>
    <row r="11" spans="1:9" x14ac:dyDescent="0.25">
      <c r="A11" s="3">
        <v>1</v>
      </c>
      <c r="B11" s="5" t="s">
        <v>103</v>
      </c>
      <c r="C11" s="16" t="s">
        <v>114</v>
      </c>
      <c r="D11" s="2" t="s">
        <v>10</v>
      </c>
      <c r="E11" s="2">
        <v>8</v>
      </c>
      <c r="F11" s="2"/>
      <c r="G11" s="30">
        <f t="shared" si="0"/>
        <v>0</v>
      </c>
      <c r="H11" s="30">
        <f t="shared" si="1"/>
        <v>0</v>
      </c>
      <c r="I11" s="30">
        <f t="shared" si="2"/>
        <v>0</v>
      </c>
    </row>
    <row r="12" spans="1:9" x14ac:dyDescent="0.25">
      <c r="A12" s="3">
        <v>2</v>
      </c>
      <c r="B12" s="5" t="s">
        <v>96</v>
      </c>
      <c r="C12" s="16" t="s">
        <v>7</v>
      </c>
      <c r="D12" s="2" t="s">
        <v>7</v>
      </c>
      <c r="E12" s="47">
        <v>2</v>
      </c>
      <c r="F12" s="2"/>
      <c r="G12" s="30">
        <f t="shared" si="0"/>
        <v>0</v>
      </c>
      <c r="H12" s="30">
        <f t="shared" si="1"/>
        <v>0</v>
      </c>
      <c r="I12" s="30">
        <f t="shared" si="2"/>
        <v>0</v>
      </c>
    </row>
    <row r="13" spans="1:9" x14ac:dyDescent="0.25">
      <c r="A13" s="3">
        <v>3</v>
      </c>
      <c r="B13" s="5" t="s">
        <v>137</v>
      </c>
      <c r="C13" s="16" t="s">
        <v>8</v>
      </c>
      <c r="D13" s="2" t="s">
        <v>8</v>
      </c>
      <c r="E13" s="47">
        <v>4</v>
      </c>
      <c r="F13" s="2"/>
      <c r="G13" s="30">
        <f t="shared" si="0"/>
        <v>0</v>
      </c>
      <c r="H13" s="30">
        <f t="shared" si="1"/>
        <v>0</v>
      </c>
      <c r="I13" s="30">
        <f t="shared" si="2"/>
        <v>0</v>
      </c>
    </row>
    <row r="14" spans="1:9" x14ac:dyDescent="0.25">
      <c r="A14" s="3">
        <v>4</v>
      </c>
      <c r="B14" s="5" t="s">
        <v>138</v>
      </c>
      <c r="C14" s="16" t="s">
        <v>8</v>
      </c>
      <c r="D14" s="2" t="s">
        <v>8</v>
      </c>
      <c r="E14" s="47">
        <v>4</v>
      </c>
      <c r="F14" s="2"/>
      <c r="G14" s="30">
        <f t="shared" si="0"/>
        <v>0</v>
      </c>
      <c r="H14" s="30">
        <f t="shared" si="1"/>
        <v>0</v>
      </c>
      <c r="I14" s="30">
        <f t="shared" si="2"/>
        <v>0</v>
      </c>
    </row>
    <row r="15" spans="1:9" x14ac:dyDescent="0.25">
      <c r="A15" s="3">
        <v>5</v>
      </c>
      <c r="B15" s="5" t="s">
        <v>9</v>
      </c>
      <c r="C15" s="16" t="s">
        <v>8</v>
      </c>
      <c r="D15" s="2" t="s">
        <v>8</v>
      </c>
      <c r="E15" s="47">
        <v>21</v>
      </c>
      <c r="F15" s="2"/>
      <c r="G15" s="30">
        <f t="shared" si="0"/>
        <v>0</v>
      </c>
      <c r="H15" s="30">
        <f t="shared" si="1"/>
        <v>0</v>
      </c>
      <c r="I15" s="30">
        <f t="shared" si="2"/>
        <v>0</v>
      </c>
    </row>
    <row r="16" spans="1:9" x14ac:dyDescent="0.25">
      <c r="A16" s="3">
        <v>6</v>
      </c>
      <c r="B16" s="5" t="s">
        <v>142</v>
      </c>
      <c r="C16" s="16" t="s">
        <v>8</v>
      </c>
      <c r="D16" s="2" t="s">
        <v>8</v>
      </c>
      <c r="E16" s="47">
        <v>3</v>
      </c>
      <c r="F16" s="2"/>
      <c r="G16" s="30">
        <f t="shared" si="0"/>
        <v>0</v>
      </c>
      <c r="H16" s="30">
        <f t="shared" si="1"/>
        <v>0</v>
      </c>
      <c r="I16" s="30">
        <f t="shared" si="2"/>
        <v>0</v>
      </c>
    </row>
    <row r="17" spans="1:9" x14ac:dyDescent="0.25">
      <c r="A17" s="3">
        <v>7</v>
      </c>
      <c r="B17" s="5" t="s">
        <v>167</v>
      </c>
      <c r="C17" s="18" t="s">
        <v>116</v>
      </c>
      <c r="D17" s="2" t="s">
        <v>6</v>
      </c>
      <c r="E17" s="47">
        <v>2975</v>
      </c>
      <c r="F17" s="2"/>
      <c r="G17" s="30">
        <f t="shared" si="0"/>
        <v>0</v>
      </c>
      <c r="H17" s="30">
        <f t="shared" si="1"/>
        <v>0</v>
      </c>
      <c r="I17" s="30">
        <f t="shared" si="2"/>
        <v>0</v>
      </c>
    </row>
    <row r="18" spans="1:9" x14ac:dyDescent="0.25">
      <c r="A18" s="3">
        <v>8</v>
      </c>
      <c r="B18" s="5" t="s">
        <v>115</v>
      </c>
      <c r="C18" s="16" t="s">
        <v>11</v>
      </c>
      <c r="D18" s="2" t="s">
        <v>6</v>
      </c>
      <c r="E18" s="47">
        <v>978</v>
      </c>
      <c r="F18" s="2"/>
      <c r="G18" s="30">
        <f t="shared" si="0"/>
        <v>0</v>
      </c>
      <c r="H18" s="30">
        <f t="shared" si="1"/>
        <v>0</v>
      </c>
      <c r="I18" s="30">
        <f t="shared" si="2"/>
        <v>0</v>
      </c>
    </row>
    <row r="19" spans="1:9" x14ac:dyDescent="0.25">
      <c r="A19" s="3">
        <v>9</v>
      </c>
      <c r="B19" s="5" t="s">
        <v>150</v>
      </c>
      <c r="C19" s="16"/>
      <c r="D19" s="2" t="s">
        <v>6</v>
      </c>
      <c r="E19" s="47">
        <v>10</v>
      </c>
      <c r="F19" s="2"/>
      <c r="G19" s="30">
        <f t="shared" si="0"/>
        <v>0</v>
      </c>
      <c r="H19" s="30">
        <f t="shared" si="1"/>
        <v>0</v>
      </c>
      <c r="I19" s="30">
        <f t="shared" si="2"/>
        <v>0</v>
      </c>
    </row>
    <row r="20" spans="1:9" x14ac:dyDescent="0.25">
      <c r="A20" s="3">
        <v>10</v>
      </c>
      <c r="B20" s="5" t="s">
        <v>12</v>
      </c>
      <c r="C20" s="16" t="s">
        <v>13</v>
      </c>
      <c r="D20" s="2" t="s">
        <v>6</v>
      </c>
      <c r="E20" s="47">
        <v>244</v>
      </c>
      <c r="F20" s="2"/>
      <c r="G20" s="30">
        <f t="shared" si="0"/>
        <v>0</v>
      </c>
      <c r="H20" s="30">
        <f t="shared" si="1"/>
        <v>0</v>
      </c>
      <c r="I20" s="30">
        <f t="shared" si="2"/>
        <v>0</v>
      </c>
    </row>
    <row r="21" spans="1:9" x14ac:dyDescent="0.25">
      <c r="A21" s="3">
        <v>11</v>
      </c>
      <c r="B21" s="5" t="s">
        <v>14</v>
      </c>
      <c r="C21" s="18" t="s">
        <v>13</v>
      </c>
      <c r="D21" s="2" t="s">
        <v>6</v>
      </c>
      <c r="E21" s="47">
        <v>1955</v>
      </c>
      <c r="F21" s="2"/>
      <c r="G21" s="30">
        <f t="shared" si="0"/>
        <v>0</v>
      </c>
      <c r="H21" s="30">
        <f t="shared" si="1"/>
        <v>0</v>
      </c>
      <c r="I21" s="30">
        <f t="shared" si="2"/>
        <v>0</v>
      </c>
    </row>
    <row r="22" spans="1:9" x14ac:dyDescent="0.25">
      <c r="A22" s="3">
        <v>12</v>
      </c>
      <c r="B22" s="5" t="s">
        <v>15</v>
      </c>
      <c r="C22" s="18" t="s">
        <v>16</v>
      </c>
      <c r="D22" s="2" t="s">
        <v>6</v>
      </c>
      <c r="E22" s="47">
        <v>978</v>
      </c>
      <c r="F22" s="2"/>
      <c r="G22" s="30">
        <f t="shared" si="0"/>
        <v>0</v>
      </c>
      <c r="H22" s="30">
        <f t="shared" si="1"/>
        <v>0</v>
      </c>
      <c r="I22" s="30">
        <f t="shared" si="2"/>
        <v>0</v>
      </c>
    </row>
    <row r="23" spans="1:9" ht="13.5" customHeight="1" x14ac:dyDescent="0.25">
      <c r="A23" s="3">
        <v>13</v>
      </c>
      <c r="B23" s="5" t="s">
        <v>162</v>
      </c>
      <c r="C23" s="16" t="s">
        <v>116</v>
      </c>
      <c r="D23" s="2" t="s">
        <v>6</v>
      </c>
      <c r="E23" s="47">
        <v>6843</v>
      </c>
      <c r="F23" s="2"/>
      <c r="G23" s="30">
        <f t="shared" si="0"/>
        <v>0</v>
      </c>
      <c r="H23" s="30">
        <f t="shared" si="1"/>
        <v>0</v>
      </c>
      <c r="I23" s="30">
        <f t="shared" si="2"/>
        <v>0</v>
      </c>
    </row>
    <row r="24" spans="1:9" x14ac:dyDescent="0.25">
      <c r="A24" s="3">
        <v>14</v>
      </c>
      <c r="B24" s="5" t="s">
        <v>144</v>
      </c>
      <c r="C24" s="16" t="s">
        <v>18</v>
      </c>
      <c r="D24" s="2" t="s">
        <v>7</v>
      </c>
      <c r="E24" s="47">
        <v>14</v>
      </c>
      <c r="F24" s="2"/>
      <c r="G24" s="30">
        <f t="shared" si="0"/>
        <v>0</v>
      </c>
      <c r="H24" s="30">
        <f t="shared" si="1"/>
        <v>0</v>
      </c>
      <c r="I24" s="30">
        <f t="shared" si="2"/>
        <v>0</v>
      </c>
    </row>
    <row r="25" spans="1:9" x14ac:dyDescent="0.25">
      <c r="A25" s="3">
        <v>15</v>
      </c>
      <c r="B25" s="5" t="s">
        <v>145</v>
      </c>
      <c r="C25" s="16" t="s">
        <v>7</v>
      </c>
      <c r="D25" s="2" t="s">
        <v>7</v>
      </c>
      <c r="E25" s="47">
        <v>14</v>
      </c>
      <c r="F25" s="2"/>
      <c r="G25" s="30">
        <f t="shared" si="0"/>
        <v>0</v>
      </c>
      <c r="H25" s="30">
        <f t="shared" si="1"/>
        <v>0</v>
      </c>
      <c r="I25" s="30">
        <f t="shared" si="2"/>
        <v>0</v>
      </c>
    </row>
    <row r="26" spans="1:9" x14ac:dyDescent="0.25">
      <c r="A26" s="3">
        <v>16</v>
      </c>
      <c r="B26" s="5" t="s">
        <v>143</v>
      </c>
      <c r="C26" s="16"/>
      <c r="D26" s="2" t="s">
        <v>17</v>
      </c>
      <c r="E26" s="47">
        <v>5</v>
      </c>
      <c r="F26" s="2"/>
      <c r="G26" s="30">
        <f t="shared" si="0"/>
        <v>0</v>
      </c>
      <c r="H26" s="30">
        <f t="shared" si="1"/>
        <v>0</v>
      </c>
      <c r="I26" s="30">
        <f t="shared" si="2"/>
        <v>0</v>
      </c>
    </row>
    <row r="27" spans="1:9" x14ac:dyDescent="0.25">
      <c r="A27" s="3">
        <v>17</v>
      </c>
      <c r="B27" s="5" t="s">
        <v>159</v>
      </c>
      <c r="C27" s="16"/>
      <c r="D27" s="2" t="s">
        <v>17</v>
      </c>
      <c r="E27" s="47">
        <v>2</v>
      </c>
      <c r="F27" s="2"/>
      <c r="G27" s="30">
        <f t="shared" si="0"/>
        <v>0</v>
      </c>
      <c r="H27" s="30">
        <f t="shared" si="1"/>
        <v>0</v>
      </c>
      <c r="I27" s="30">
        <f t="shared" si="2"/>
        <v>0</v>
      </c>
    </row>
    <row r="28" spans="1:9" x14ac:dyDescent="0.25">
      <c r="A28" s="3">
        <v>18</v>
      </c>
      <c r="B28" s="5" t="s">
        <v>146</v>
      </c>
      <c r="C28" s="16"/>
      <c r="D28" s="2" t="s">
        <v>17</v>
      </c>
      <c r="E28" s="47">
        <v>15</v>
      </c>
      <c r="F28" s="2"/>
      <c r="G28" s="30">
        <f t="shared" si="0"/>
        <v>0</v>
      </c>
      <c r="H28" s="30">
        <f t="shared" si="1"/>
        <v>0</v>
      </c>
      <c r="I28" s="30">
        <f t="shared" si="2"/>
        <v>0</v>
      </c>
    </row>
    <row r="29" spans="1:9" x14ac:dyDescent="0.25">
      <c r="A29" s="3">
        <v>19</v>
      </c>
      <c r="B29" s="5" t="s">
        <v>147</v>
      </c>
      <c r="C29" s="16"/>
      <c r="D29" s="2" t="s">
        <v>17</v>
      </c>
      <c r="E29" s="47">
        <v>15</v>
      </c>
      <c r="F29" s="2"/>
      <c r="G29" s="30">
        <f t="shared" si="0"/>
        <v>0</v>
      </c>
      <c r="H29" s="30">
        <f t="shared" si="1"/>
        <v>0</v>
      </c>
      <c r="I29" s="30">
        <f t="shared" si="2"/>
        <v>0</v>
      </c>
    </row>
    <row r="30" spans="1:9" x14ac:dyDescent="0.25">
      <c r="A30" s="3">
        <v>20</v>
      </c>
      <c r="B30" s="5" t="s">
        <v>148</v>
      </c>
      <c r="C30" s="16"/>
      <c r="D30" s="2" t="s">
        <v>17</v>
      </c>
      <c r="E30" s="47">
        <v>5</v>
      </c>
      <c r="F30" s="2"/>
      <c r="G30" s="30">
        <f t="shared" si="0"/>
        <v>0</v>
      </c>
      <c r="H30" s="30">
        <f t="shared" si="1"/>
        <v>0</v>
      </c>
      <c r="I30" s="30">
        <f t="shared" si="2"/>
        <v>0</v>
      </c>
    </row>
    <row r="31" spans="1:9" x14ac:dyDescent="0.25">
      <c r="A31" s="3">
        <v>21</v>
      </c>
      <c r="B31" s="5" t="s">
        <v>19</v>
      </c>
      <c r="C31" s="16" t="s">
        <v>7</v>
      </c>
      <c r="D31" s="2" t="s">
        <v>6</v>
      </c>
      <c r="E31" s="47">
        <v>2</v>
      </c>
      <c r="F31" s="2"/>
      <c r="G31" s="30">
        <f t="shared" si="0"/>
        <v>0</v>
      </c>
      <c r="H31" s="30">
        <f t="shared" si="1"/>
        <v>0</v>
      </c>
      <c r="I31" s="30">
        <f t="shared" si="2"/>
        <v>0</v>
      </c>
    </row>
    <row r="32" spans="1:9" x14ac:dyDescent="0.25">
      <c r="A32" s="3">
        <v>22</v>
      </c>
      <c r="B32" s="5" t="s">
        <v>117</v>
      </c>
      <c r="C32" s="16" t="s">
        <v>20</v>
      </c>
      <c r="D32" s="2" t="s">
        <v>6</v>
      </c>
      <c r="E32" s="47">
        <v>49</v>
      </c>
      <c r="F32" s="2"/>
      <c r="G32" s="30">
        <f t="shared" si="0"/>
        <v>0</v>
      </c>
      <c r="H32" s="30">
        <f t="shared" si="1"/>
        <v>0</v>
      </c>
      <c r="I32" s="30">
        <f t="shared" si="2"/>
        <v>0</v>
      </c>
    </row>
    <row r="33" spans="1:9" x14ac:dyDescent="0.25">
      <c r="A33" s="3">
        <v>23</v>
      </c>
      <c r="B33" s="5" t="s">
        <v>149</v>
      </c>
      <c r="C33" s="16"/>
      <c r="D33" s="2" t="s">
        <v>6</v>
      </c>
      <c r="E33" s="47">
        <v>2</v>
      </c>
      <c r="F33" s="2"/>
      <c r="G33" s="30">
        <f t="shared" si="0"/>
        <v>0</v>
      </c>
      <c r="H33" s="30">
        <f t="shared" si="1"/>
        <v>0</v>
      </c>
      <c r="I33" s="30">
        <f t="shared" si="2"/>
        <v>0</v>
      </c>
    </row>
    <row r="34" spans="1:9" x14ac:dyDescent="0.25">
      <c r="A34" s="3">
        <v>24</v>
      </c>
      <c r="B34" s="5" t="s">
        <v>118</v>
      </c>
      <c r="C34" s="16" t="s">
        <v>119</v>
      </c>
      <c r="D34" s="2" t="s">
        <v>6</v>
      </c>
      <c r="E34" s="47">
        <v>2</v>
      </c>
      <c r="F34" s="2"/>
      <c r="G34" s="30">
        <f t="shared" si="0"/>
        <v>0</v>
      </c>
      <c r="H34" s="30">
        <f t="shared" si="1"/>
        <v>0</v>
      </c>
      <c r="I34" s="30">
        <f t="shared" si="2"/>
        <v>0</v>
      </c>
    </row>
    <row r="35" spans="1:9" x14ac:dyDescent="0.25">
      <c r="A35" s="3">
        <v>25</v>
      </c>
      <c r="B35" s="5" t="s">
        <v>156</v>
      </c>
      <c r="C35" s="16" t="s">
        <v>7</v>
      </c>
      <c r="D35" s="2" t="s">
        <v>6</v>
      </c>
      <c r="E35" s="47">
        <v>10</v>
      </c>
      <c r="F35" s="2"/>
      <c r="G35" s="30">
        <f t="shared" si="0"/>
        <v>0</v>
      </c>
      <c r="H35" s="30">
        <f t="shared" si="1"/>
        <v>0</v>
      </c>
      <c r="I35" s="30">
        <f t="shared" si="2"/>
        <v>0</v>
      </c>
    </row>
    <row r="36" spans="1:9" x14ac:dyDescent="0.25">
      <c r="A36" s="3">
        <v>26</v>
      </c>
      <c r="B36" s="5" t="s">
        <v>154</v>
      </c>
      <c r="C36" s="16"/>
      <c r="D36" s="2" t="s">
        <v>8</v>
      </c>
      <c r="E36" s="47">
        <v>2</v>
      </c>
      <c r="F36" s="2"/>
      <c r="G36" s="30">
        <f t="shared" si="0"/>
        <v>0</v>
      </c>
      <c r="H36" s="30">
        <f t="shared" si="1"/>
        <v>0</v>
      </c>
      <c r="I36" s="30">
        <f t="shared" si="2"/>
        <v>0</v>
      </c>
    </row>
    <row r="37" spans="1:9" x14ac:dyDescent="0.25">
      <c r="A37" s="3">
        <v>27</v>
      </c>
      <c r="B37" s="5" t="s">
        <v>155</v>
      </c>
      <c r="C37" s="16"/>
      <c r="D37" s="2" t="s">
        <v>8</v>
      </c>
      <c r="E37" s="47">
        <v>2</v>
      </c>
      <c r="F37" s="2"/>
      <c r="G37" s="30">
        <f t="shared" si="0"/>
        <v>0</v>
      </c>
      <c r="H37" s="30">
        <f t="shared" si="1"/>
        <v>0</v>
      </c>
      <c r="I37" s="30">
        <f t="shared" si="2"/>
        <v>0</v>
      </c>
    </row>
    <row r="38" spans="1:9" x14ac:dyDescent="0.25">
      <c r="A38" s="3">
        <v>28</v>
      </c>
      <c r="B38" s="5" t="s">
        <v>21</v>
      </c>
      <c r="C38" s="16"/>
      <c r="D38" s="2" t="s">
        <v>6</v>
      </c>
      <c r="E38" s="2">
        <v>391</v>
      </c>
      <c r="F38" s="2"/>
      <c r="G38" s="30">
        <f t="shared" si="0"/>
        <v>0</v>
      </c>
      <c r="H38" s="30">
        <f t="shared" si="1"/>
        <v>0</v>
      </c>
      <c r="I38" s="30">
        <f t="shared" si="2"/>
        <v>0</v>
      </c>
    </row>
    <row r="39" spans="1:9" x14ac:dyDescent="0.25">
      <c r="A39" s="3">
        <v>29</v>
      </c>
      <c r="B39" s="5" t="s">
        <v>22</v>
      </c>
      <c r="C39" s="16"/>
      <c r="D39" s="2" t="s">
        <v>6</v>
      </c>
      <c r="E39" s="47">
        <v>195</v>
      </c>
      <c r="F39" s="2"/>
      <c r="G39" s="30">
        <f t="shared" si="0"/>
        <v>0</v>
      </c>
      <c r="H39" s="30">
        <f t="shared" si="1"/>
        <v>0</v>
      </c>
      <c r="I39" s="30">
        <f t="shared" si="2"/>
        <v>0</v>
      </c>
    </row>
    <row r="40" spans="1:9" x14ac:dyDescent="0.25">
      <c r="A40" s="3">
        <v>30</v>
      </c>
      <c r="B40" s="5" t="s">
        <v>153</v>
      </c>
      <c r="C40" s="16"/>
      <c r="D40" s="2" t="s">
        <v>97</v>
      </c>
      <c r="E40" s="47">
        <v>4</v>
      </c>
      <c r="F40" s="2"/>
      <c r="G40" s="30">
        <f t="shared" si="0"/>
        <v>0</v>
      </c>
      <c r="H40" s="30">
        <f t="shared" si="1"/>
        <v>0</v>
      </c>
      <c r="I40" s="30">
        <f t="shared" si="2"/>
        <v>0</v>
      </c>
    </row>
    <row r="41" spans="1:9" x14ac:dyDescent="0.25">
      <c r="A41" s="3">
        <v>31</v>
      </c>
      <c r="B41" s="5" t="s">
        <v>23</v>
      </c>
      <c r="C41" s="16" t="s">
        <v>24</v>
      </c>
      <c r="D41" s="2" t="s">
        <v>6</v>
      </c>
      <c r="E41" s="47">
        <v>5</v>
      </c>
      <c r="F41" s="2"/>
      <c r="G41" s="30">
        <f t="shared" si="0"/>
        <v>0</v>
      </c>
      <c r="H41" s="30">
        <f t="shared" si="1"/>
        <v>0</v>
      </c>
      <c r="I41" s="30">
        <f t="shared" si="2"/>
        <v>0</v>
      </c>
    </row>
    <row r="42" spans="1:9" x14ac:dyDescent="0.25">
      <c r="A42" s="3">
        <v>32</v>
      </c>
      <c r="B42" s="5" t="s">
        <v>152</v>
      </c>
      <c r="C42" s="16"/>
      <c r="D42" s="2" t="s">
        <v>97</v>
      </c>
      <c r="E42" s="47">
        <v>5</v>
      </c>
      <c r="F42" s="2"/>
      <c r="G42" s="30">
        <f t="shared" si="0"/>
        <v>0</v>
      </c>
      <c r="H42" s="30">
        <f t="shared" si="1"/>
        <v>0</v>
      </c>
      <c r="I42" s="30">
        <f t="shared" si="2"/>
        <v>0</v>
      </c>
    </row>
    <row r="43" spans="1:9" x14ac:dyDescent="0.25">
      <c r="A43" s="3">
        <v>33</v>
      </c>
      <c r="B43" s="5" t="s">
        <v>25</v>
      </c>
      <c r="C43" s="16" t="s">
        <v>106</v>
      </c>
      <c r="D43" s="2" t="s">
        <v>6</v>
      </c>
      <c r="E43" s="47">
        <v>3</v>
      </c>
      <c r="F43" s="2"/>
      <c r="G43" s="30">
        <f t="shared" si="0"/>
        <v>0</v>
      </c>
      <c r="H43" s="30">
        <f t="shared" si="1"/>
        <v>0</v>
      </c>
      <c r="I43" s="30">
        <f t="shared" si="2"/>
        <v>0</v>
      </c>
    </row>
    <row r="44" spans="1:9" x14ac:dyDescent="0.25">
      <c r="A44" s="3">
        <v>34</v>
      </c>
      <c r="B44" s="5" t="s">
        <v>134</v>
      </c>
      <c r="C44" s="16"/>
      <c r="D44" s="2" t="s">
        <v>6</v>
      </c>
      <c r="E44" s="47">
        <v>97</v>
      </c>
      <c r="F44" s="2"/>
      <c r="G44" s="30">
        <f t="shared" si="0"/>
        <v>0</v>
      </c>
      <c r="H44" s="30">
        <f t="shared" si="1"/>
        <v>0</v>
      </c>
      <c r="I44" s="30">
        <f t="shared" si="2"/>
        <v>0</v>
      </c>
    </row>
    <row r="45" spans="1:9" x14ac:dyDescent="0.25">
      <c r="A45" s="3">
        <v>35</v>
      </c>
      <c r="B45" s="5" t="s">
        <v>161</v>
      </c>
      <c r="C45" s="16"/>
      <c r="D45" s="2" t="s">
        <v>6</v>
      </c>
      <c r="E45" s="47">
        <v>1</v>
      </c>
      <c r="F45" s="2"/>
      <c r="G45" s="30">
        <f t="shared" si="0"/>
        <v>0</v>
      </c>
      <c r="H45" s="30">
        <f t="shared" si="1"/>
        <v>0</v>
      </c>
      <c r="I45" s="30">
        <f t="shared" si="2"/>
        <v>0</v>
      </c>
    </row>
    <row r="46" spans="1:9" x14ac:dyDescent="0.25">
      <c r="A46" s="3">
        <v>36</v>
      </c>
      <c r="B46" s="5" t="s">
        <v>26</v>
      </c>
      <c r="C46" s="16" t="s">
        <v>139</v>
      </c>
      <c r="D46" s="2" t="s">
        <v>6</v>
      </c>
      <c r="E46" s="47">
        <v>5</v>
      </c>
      <c r="F46" s="2"/>
      <c r="G46" s="30">
        <f t="shared" si="0"/>
        <v>0</v>
      </c>
      <c r="H46" s="30">
        <f t="shared" si="1"/>
        <v>0</v>
      </c>
      <c r="I46" s="30">
        <f t="shared" si="2"/>
        <v>0</v>
      </c>
    </row>
    <row r="47" spans="1:9" x14ac:dyDescent="0.25">
      <c r="A47" s="3">
        <v>37</v>
      </c>
      <c r="B47" s="5" t="s">
        <v>140</v>
      </c>
      <c r="C47" s="16"/>
      <c r="D47" s="2" t="s">
        <v>6</v>
      </c>
      <c r="E47" s="47">
        <v>5</v>
      </c>
      <c r="F47" s="2"/>
      <c r="G47" s="30">
        <f t="shared" si="0"/>
        <v>0</v>
      </c>
      <c r="H47" s="30">
        <f t="shared" si="1"/>
        <v>0</v>
      </c>
      <c r="I47" s="30">
        <f t="shared" si="2"/>
        <v>0</v>
      </c>
    </row>
    <row r="48" spans="1:9" x14ac:dyDescent="0.25">
      <c r="A48" s="3">
        <v>38</v>
      </c>
      <c r="B48" s="5" t="s">
        <v>111</v>
      </c>
      <c r="C48" s="16" t="s">
        <v>27</v>
      </c>
      <c r="D48" s="2" t="s">
        <v>6</v>
      </c>
      <c r="E48" s="47">
        <v>488</v>
      </c>
      <c r="F48" s="2"/>
      <c r="G48" s="30">
        <f t="shared" si="0"/>
        <v>0</v>
      </c>
      <c r="H48" s="30">
        <f t="shared" si="1"/>
        <v>0</v>
      </c>
      <c r="I48" s="30">
        <f t="shared" si="2"/>
        <v>0</v>
      </c>
    </row>
    <row r="49" spans="1:9" x14ac:dyDescent="0.25">
      <c r="A49" s="3">
        <v>39</v>
      </c>
      <c r="B49" s="5" t="s">
        <v>85</v>
      </c>
      <c r="C49" s="16" t="s">
        <v>28</v>
      </c>
      <c r="D49" s="2" t="s">
        <v>6</v>
      </c>
      <c r="E49" s="47">
        <v>244</v>
      </c>
      <c r="F49" s="2"/>
      <c r="G49" s="30">
        <f t="shared" si="0"/>
        <v>0</v>
      </c>
      <c r="H49" s="30">
        <f t="shared" si="1"/>
        <v>0</v>
      </c>
      <c r="I49" s="30">
        <f t="shared" si="2"/>
        <v>0</v>
      </c>
    </row>
    <row r="50" spans="1:9" x14ac:dyDescent="0.25">
      <c r="A50" s="3">
        <v>40</v>
      </c>
      <c r="B50" s="5" t="s">
        <v>84</v>
      </c>
      <c r="C50" s="16" t="s">
        <v>86</v>
      </c>
      <c r="D50" s="2" t="s">
        <v>6</v>
      </c>
      <c r="E50" s="47">
        <v>195</v>
      </c>
      <c r="F50" s="2"/>
      <c r="G50" s="30">
        <f t="shared" si="0"/>
        <v>0</v>
      </c>
      <c r="H50" s="30">
        <f t="shared" si="1"/>
        <v>0</v>
      </c>
      <c r="I50" s="30">
        <f t="shared" si="2"/>
        <v>0</v>
      </c>
    </row>
    <row r="51" spans="1:9" x14ac:dyDescent="0.25">
      <c r="A51" s="3">
        <v>41</v>
      </c>
      <c r="B51" s="5" t="s">
        <v>29</v>
      </c>
      <c r="C51" s="16" t="s">
        <v>30</v>
      </c>
      <c r="D51" s="2" t="s">
        <v>6</v>
      </c>
      <c r="E51" s="47">
        <v>343</v>
      </c>
      <c r="F51" s="2"/>
      <c r="G51" s="30">
        <f t="shared" si="0"/>
        <v>0</v>
      </c>
      <c r="H51" s="30">
        <f t="shared" si="1"/>
        <v>0</v>
      </c>
      <c r="I51" s="30">
        <f t="shared" si="2"/>
        <v>0</v>
      </c>
    </row>
    <row r="52" spans="1:9" x14ac:dyDescent="0.25">
      <c r="A52" s="3">
        <v>42</v>
      </c>
      <c r="B52" s="5" t="s">
        <v>31</v>
      </c>
      <c r="C52" s="18" t="s">
        <v>28</v>
      </c>
      <c r="D52" s="2" t="s">
        <v>97</v>
      </c>
      <c r="E52" s="47">
        <v>20</v>
      </c>
      <c r="F52" s="2"/>
      <c r="G52" s="30">
        <f t="shared" si="0"/>
        <v>0</v>
      </c>
      <c r="H52" s="30">
        <f t="shared" si="1"/>
        <v>0</v>
      </c>
      <c r="I52" s="30">
        <f t="shared" si="2"/>
        <v>0</v>
      </c>
    </row>
    <row r="53" spans="1:9" x14ac:dyDescent="0.25">
      <c r="A53" s="3">
        <v>43</v>
      </c>
      <c r="B53" s="5" t="s">
        <v>110</v>
      </c>
      <c r="C53" s="16" t="s">
        <v>121</v>
      </c>
      <c r="D53" s="2" t="s">
        <v>6</v>
      </c>
      <c r="E53" s="47">
        <v>195</v>
      </c>
      <c r="F53" s="2"/>
      <c r="G53" s="30">
        <f t="shared" si="0"/>
        <v>0</v>
      </c>
      <c r="H53" s="30">
        <f t="shared" si="1"/>
        <v>0</v>
      </c>
      <c r="I53" s="30">
        <f t="shared" si="2"/>
        <v>0</v>
      </c>
    </row>
    <row r="54" spans="1:9" x14ac:dyDescent="0.25">
      <c r="A54" s="3">
        <v>44</v>
      </c>
      <c r="B54" s="5" t="s">
        <v>120</v>
      </c>
      <c r="C54" s="16" t="s">
        <v>122</v>
      </c>
      <c r="D54" s="2" t="s">
        <v>6</v>
      </c>
      <c r="E54" s="47">
        <v>978</v>
      </c>
      <c r="F54" s="2"/>
      <c r="G54" s="30">
        <f t="shared" si="0"/>
        <v>0</v>
      </c>
      <c r="H54" s="30">
        <f t="shared" si="1"/>
        <v>0</v>
      </c>
      <c r="I54" s="30">
        <f t="shared" si="2"/>
        <v>0</v>
      </c>
    </row>
    <row r="55" spans="1:9" x14ac:dyDescent="0.25">
      <c r="A55" s="3">
        <v>45</v>
      </c>
      <c r="B55" s="5" t="s">
        <v>32</v>
      </c>
      <c r="C55" s="18" t="s">
        <v>33</v>
      </c>
      <c r="D55" s="2" t="s">
        <v>6</v>
      </c>
      <c r="E55" s="47">
        <v>98</v>
      </c>
      <c r="F55" s="2"/>
      <c r="G55" s="30">
        <f t="shared" si="0"/>
        <v>0</v>
      </c>
      <c r="H55" s="30">
        <f t="shared" si="1"/>
        <v>0</v>
      </c>
      <c r="I55" s="30">
        <f t="shared" si="2"/>
        <v>0</v>
      </c>
    </row>
    <row r="56" spans="1:9" x14ac:dyDescent="0.25">
      <c r="A56" s="3">
        <v>46</v>
      </c>
      <c r="B56" s="5" t="s">
        <v>123</v>
      </c>
      <c r="C56" s="18" t="s">
        <v>124</v>
      </c>
      <c r="D56" s="2" t="s">
        <v>97</v>
      </c>
      <c r="E56" s="47">
        <v>10</v>
      </c>
      <c r="F56" s="2"/>
      <c r="G56" s="30">
        <f t="shared" si="0"/>
        <v>0</v>
      </c>
      <c r="H56" s="30">
        <f t="shared" si="1"/>
        <v>0</v>
      </c>
      <c r="I56" s="30">
        <f t="shared" si="2"/>
        <v>0</v>
      </c>
    </row>
    <row r="57" spans="1:9" x14ac:dyDescent="0.25">
      <c r="A57" s="3">
        <v>47</v>
      </c>
      <c r="B57" s="5" t="s">
        <v>34</v>
      </c>
      <c r="C57" s="18" t="s">
        <v>35</v>
      </c>
      <c r="D57" s="2" t="s">
        <v>6</v>
      </c>
      <c r="E57" s="47">
        <v>19</v>
      </c>
      <c r="F57" s="2"/>
      <c r="G57" s="30">
        <f t="shared" si="0"/>
        <v>0</v>
      </c>
      <c r="H57" s="30">
        <f t="shared" si="1"/>
        <v>0</v>
      </c>
      <c r="I57" s="30">
        <f t="shared" si="2"/>
        <v>0</v>
      </c>
    </row>
    <row r="58" spans="1:9" x14ac:dyDescent="0.25">
      <c r="A58" s="3">
        <v>48</v>
      </c>
      <c r="B58" s="5" t="s">
        <v>36</v>
      </c>
      <c r="C58" s="18" t="s">
        <v>37</v>
      </c>
      <c r="D58" s="2" t="s">
        <v>6</v>
      </c>
      <c r="E58" s="47">
        <v>5</v>
      </c>
      <c r="F58" s="2"/>
      <c r="G58" s="30">
        <f t="shared" si="0"/>
        <v>0</v>
      </c>
      <c r="H58" s="30">
        <f t="shared" si="1"/>
        <v>0</v>
      </c>
      <c r="I58" s="30">
        <f t="shared" si="2"/>
        <v>0</v>
      </c>
    </row>
    <row r="59" spans="1:9" x14ac:dyDescent="0.25">
      <c r="A59" s="3">
        <v>49</v>
      </c>
      <c r="B59" s="5" t="s">
        <v>38</v>
      </c>
      <c r="C59" s="18" t="s">
        <v>39</v>
      </c>
      <c r="D59" s="2" t="s">
        <v>6</v>
      </c>
      <c r="E59" s="47">
        <v>48</v>
      </c>
      <c r="F59" s="2"/>
      <c r="G59" s="30">
        <f t="shared" si="0"/>
        <v>0</v>
      </c>
      <c r="H59" s="30">
        <f t="shared" si="1"/>
        <v>0</v>
      </c>
      <c r="I59" s="30">
        <f t="shared" si="2"/>
        <v>0</v>
      </c>
    </row>
    <row r="60" spans="1:9" x14ac:dyDescent="0.25">
      <c r="A60" s="3">
        <v>50</v>
      </c>
      <c r="B60" s="5" t="s">
        <v>40</v>
      </c>
      <c r="C60" s="18" t="s">
        <v>39</v>
      </c>
      <c r="D60" s="2" t="s">
        <v>6</v>
      </c>
      <c r="E60" s="47">
        <v>48</v>
      </c>
      <c r="F60" s="2"/>
      <c r="G60" s="30">
        <f t="shared" si="0"/>
        <v>0</v>
      </c>
      <c r="H60" s="30">
        <f t="shared" si="1"/>
        <v>0</v>
      </c>
      <c r="I60" s="30">
        <f t="shared" si="2"/>
        <v>0</v>
      </c>
    </row>
    <row r="61" spans="1:9" x14ac:dyDescent="0.25">
      <c r="A61" s="3">
        <v>51</v>
      </c>
      <c r="B61" s="5" t="s">
        <v>41</v>
      </c>
      <c r="C61" s="18" t="s">
        <v>39</v>
      </c>
      <c r="D61" s="2" t="s">
        <v>6</v>
      </c>
      <c r="E61" s="47">
        <v>48</v>
      </c>
      <c r="F61" s="2"/>
      <c r="G61" s="30">
        <f t="shared" si="0"/>
        <v>0</v>
      </c>
      <c r="H61" s="30">
        <f t="shared" si="1"/>
        <v>0</v>
      </c>
      <c r="I61" s="30">
        <f t="shared" si="2"/>
        <v>0</v>
      </c>
    </row>
    <row r="62" spans="1:9" x14ac:dyDescent="0.25">
      <c r="A62" s="3">
        <v>52</v>
      </c>
      <c r="B62" s="5" t="s">
        <v>42</v>
      </c>
      <c r="C62" s="18" t="s">
        <v>39</v>
      </c>
      <c r="D62" s="2" t="s">
        <v>6</v>
      </c>
      <c r="E62" s="47">
        <v>48</v>
      </c>
      <c r="F62" s="2"/>
      <c r="G62" s="30">
        <f t="shared" si="0"/>
        <v>0</v>
      </c>
      <c r="H62" s="30">
        <f t="shared" si="1"/>
        <v>0</v>
      </c>
      <c r="I62" s="30">
        <f t="shared" si="2"/>
        <v>0</v>
      </c>
    </row>
    <row r="63" spans="1:9" x14ac:dyDescent="0.25">
      <c r="A63" s="3">
        <v>53</v>
      </c>
      <c r="B63" s="5" t="s">
        <v>43</v>
      </c>
      <c r="C63" s="18" t="s">
        <v>44</v>
      </c>
      <c r="D63" s="2" t="s">
        <v>6</v>
      </c>
      <c r="E63" s="47">
        <v>11</v>
      </c>
      <c r="F63" s="2"/>
      <c r="G63" s="30">
        <f t="shared" si="0"/>
        <v>0</v>
      </c>
      <c r="H63" s="30">
        <f t="shared" si="1"/>
        <v>0</v>
      </c>
      <c r="I63" s="30">
        <f t="shared" si="2"/>
        <v>0</v>
      </c>
    </row>
    <row r="64" spans="1:9" x14ac:dyDescent="0.25">
      <c r="A64" s="3">
        <v>54</v>
      </c>
      <c r="B64" s="5" t="s">
        <v>112</v>
      </c>
      <c r="C64" s="16" t="s">
        <v>45</v>
      </c>
      <c r="D64" s="2" t="s">
        <v>6</v>
      </c>
      <c r="E64" s="47">
        <v>48</v>
      </c>
      <c r="F64" s="2"/>
      <c r="G64" s="30">
        <f t="shared" si="0"/>
        <v>0</v>
      </c>
      <c r="H64" s="30">
        <f t="shared" si="1"/>
        <v>0</v>
      </c>
      <c r="I64" s="30">
        <f t="shared" si="2"/>
        <v>0</v>
      </c>
    </row>
    <row r="65" spans="1:9" x14ac:dyDescent="0.25">
      <c r="A65" s="3">
        <v>55</v>
      </c>
      <c r="B65" s="5" t="s">
        <v>46</v>
      </c>
      <c r="C65" s="16" t="s">
        <v>47</v>
      </c>
      <c r="D65" s="2" t="s">
        <v>6</v>
      </c>
      <c r="E65" s="47">
        <v>39</v>
      </c>
      <c r="F65" s="2"/>
      <c r="G65" s="30">
        <f t="shared" si="0"/>
        <v>0</v>
      </c>
      <c r="H65" s="30">
        <f t="shared" si="1"/>
        <v>0</v>
      </c>
      <c r="I65" s="30">
        <f t="shared" si="2"/>
        <v>0</v>
      </c>
    </row>
    <row r="66" spans="1:9" x14ac:dyDescent="0.25">
      <c r="A66" s="3">
        <v>56</v>
      </c>
      <c r="B66" s="5" t="s">
        <v>48</v>
      </c>
      <c r="C66" s="16" t="s">
        <v>49</v>
      </c>
      <c r="D66" s="2" t="s">
        <v>6</v>
      </c>
      <c r="E66" s="47">
        <v>19</v>
      </c>
      <c r="F66" s="2"/>
      <c r="G66" s="30">
        <f t="shared" si="0"/>
        <v>0</v>
      </c>
      <c r="H66" s="30">
        <f t="shared" si="1"/>
        <v>0</v>
      </c>
      <c r="I66" s="30">
        <f t="shared" si="2"/>
        <v>0</v>
      </c>
    </row>
    <row r="67" spans="1:9" x14ac:dyDescent="0.25">
      <c r="A67" s="3">
        <v>57</v>
      </c>
      <c r="B67" s="5" t="s">
        <v>92</v>
      </c>
      <c r="C67" s="16" t="s">
        <v>93</v>
      </c>
      <c r="D67" s="2" t="s">
        <v>6</v>
      </c>
      <c r="E67" s="47">
        <v>98</v>
      </c>
      <c r="F67" s="2"/>
      <c r="G67" s="30">
        <f t="shared" si="0"/>
        <v>0</v>
      </c>
      <c r="H67" s="30">
        <f t="shared" si="1"/>
        <v>0</v>
      </c>
      <c r="I67" s="30">
        <f t="shared" si="2"/>
        <v>0</v>
      </c>
    </row>
    <row r="68" spans="1:9" x14ac:dyDescent="0.25">
      <c r="A68" s="3">
        <v>58</v>
      </c>
      <c r="B68" s="5" t="s">
        <v>50</v>
      </c>
      <c r="C68" s="16" t="s">
        <v>51</v>
      </c>
      <c r="D68" s="2" t="s">
        <v>6</v>
      </c>
      <c r="E68" s="47">
        <v>10</v>
      </c>
      <c r="F68" s="2"/>
      <c r="G68" s="30">
        <f t="shared" ref="G68:G122" si="3">F68*1.2</f>
        <v>0</v>
      </c>
      <c r="H68" s="30">
        <f t="shared" ref="H68:H122" si="4">E68*F68</f>
        <v>0</v>
      </c>
      <c r="I68" s="30">
        <f t="shared" ref="I68:I122" si="5">E68*G68</f>
        <v>0</v>
      </c>
    </row>
    <row r="69" spans="1:9" x14ac:dyDescent="0.25">
      <c r="A69" s="3">
        <v>59</v>
      </c>
      <c r="B69" s="5" t="s">
        <v>52</v>
      </c>
      <c r="C69" s="16" t="s">
        <v>53</v>
      </c>
      <c r="D69" s="2" t="s">
        <v>6</v>
      </c>
      <c r="E69" s="47">
        <v>10</v>
      </c>
      <c r="F69" s="2"/>
      <c r="G69" s="30">
        <f t="shared" si="3"/>
        <v>0</v>
      </c>
      <c r="H69" s="30">
        <f t="shared" si="4"/>
        <v>0</v>
      </c>
      <c r="I69" s="30">
        <f t="shared" si="5"/>
        <v>0</v>
      </c>
    </row>
    <row r="70" spans="1:9" x14ac:dyDescent="0.25">
      <c r="A70" s="3">
        <v>60</v>
      </c>
      <c r="B70" s="6" t="s">
        <v>54</v>
      </c>
      <c r="C70" s="16" t="s">
        <v>55</v>
      </c>
      <c r="D70" s="2" t="s">
        <v>6</v>
      </c>
      <c r="E70" s="47">
        <v>48</v>
      </c>
      <c r="F70" s="2"/>
      <c r="G70" s="30">
        <f t="shared" si="3"/>
        <v>0</v>
      </c>
      <c r="H70" s="30">
        <f t="shared" si="4"/>
        <v>0</v>
      </c>
      <c r="I70" s="30">
        <f t="shared" si="5"/>
        <v>0</v>
      </c>
    </row>
    <row r="71" spans="1:9" x14ac:dyDescent="0.25">
      <c r="A71" s="3">
        <v>61</v>
      </c>
      <c r="B71" s="5" t="s">
        <v>56</v>
      </c>
      <c r="C71" s="16" t="s">
        <v>108</v>
      </c>
      <c r="D71" s="2" t="s">
        <v>6</v>
      </c>
      <c r="E71" s="47">
        <v>15</v>
      </c>
      <c r="F71" s="2"/>
      <c r="G71" s="30">
        <f t="shared" si="3"/>
        <v>0</v>
      </c>
      <c r="H71" s="30">
        <f t="shared" si="4"/>
        <v>0</v>
      </c>
      <c r="I71" s="30">
        <f t="shared" si="5"/>
        <v>0</v>
      </c>
    </row>
    <row r="72" spans="1:9" x14ac:dyDescent="0.25">
      <c r="A72" s="3">
        <v>62</v>
      </c>
      <c r="B72" s="5" t="s">
        <v>141</v>
      </c>
      <c r="C72" s="16"/>
      <c r="D72" s="2" t="s">
        <v>6</v>
      </c>
      <c r="E72" s="47">
        <v>19</v>
      </c>
      <c r="F72" s="2"/>
      <c r="G72" s="30">
        <f t="shared" si="3"/>
        <v>0</v>
      </c>
      <c r="H72" s="30">
        <f t="shared" si="4"/>
        <v>0</v>
      </c>
      <c r="I72" s="30">
        <f t="shared" si="5"/>
        <v>0</v>
      </c>
    </row>
    <row r="73" spans="1:9" x14ac:dyDescent="0.25">
      <c r="A73" s="3">
        <v>63</v>
      </c>
      <c r="B73" s="5" t="s">
        <v>57</v>
      </c>
      <c r="C73" s="16" t="s">
        <v>87</v>
      </c>
      <c r="D73" s="2" t="s">
        <v>6</v>
      </c>
      <c r="E73" s="47">
        <v>85</v>
      </c>
      <c r="F73" s="2"/>
      <c r="G73" s="30">
        <f t="shared" si="3"/>
        <v>0</v>
      </c>
      <c r="H73" s="30">
        <f t="shared" si="4"/>
        <v>0</v>
      </c>
      <c r="I73" s="30">
        <f t="shared" si="5"/>
        <v>0</v>
      </c>
    </row>
    <row r="74" spans="1:9" x14ac:dyDescent="0.25">
      <c r="A74" s="3">
        <v>64</v>
      </c>
      <c r="B74" s="5" t="s">
        <v>58</v>
      </c>
      <c r="C74" s="16" t="s">
        <v>6</v>
      </c>
      <c r="D74" s="2" t="s">
        <v>6</v>
      </c>
      <c r="E74" s="47">
        <v>20</v>
      </c>
      <c r="F74" s="2"/>
      <c r="G74" s="30">
        <f t="shared" si="3"/>
        <v>0</v>
      </c>
      <c r="H74" s="30">
        <f t="shared" si="4"/>
        <v>0</v>
      </c>
      <c r="I74" s="30">
        <f t="shared" si="5"/>
        <v>0</v>
      </c>
    </row>
    <row r="75" spans="1:9" x14ac:dyDescent="0.25">
      <c r="A75" s="3">
        <v>65</v>
      </c>
      <c r="B75" s="5" t="s">
        <v>59</v>
      </c>
      <c r="C75" s="16" t="s">
        <v>6</v>
      </c>
      <c r="D75" s="2" t="s">
        <v>6</v>
      </c>
      <c r="E75" s="47">
        <v>10</v>
      </c>
      <c r="F75" s="2"/>
      <c r="G75" s="30">
        <f t="shared" si="3"/>
        <v>0</v>
      </c>
      <c r="H75" s="30">
        <f t="shared" si="4"/>
        <v>0</v>
      </c>
      <c r="I75" s="30">
        <f t="shared" si="5"/>
        <v>0</v>
      </c>
    </row>
    <row r="76" spans="1:9" x14ac:dyDescent="0.25">
      <c r="A76" s="3">
        <v>66</v>
      </c>
      <c r="B76" s="48" t="s">
        <v>60</v>
      </c>
      <c r="C76" s="16" t="s">
        <v>104</v>
      </c>
      <c r="D76" s="2" t="s">
        <v>6</v>
      </c>
      <c r="E76" s="47">
        <v>48</v>
      </c>
      <c r="F76" s="2"/>
      <c r="G76" s="30">
        <f t="shared" si="3"/>
        <v>0</v>
      </c>
      <c r="H76" s="30">
        <f t="shared" si="4"/>
        <v>0</v>
      </c>
      <c r="I76" s="30">
        <f t="shared" si="5"/>
        <v>0</v>
      </c>
    </row>
    <row r="77" spans="1:9" x14ac:dyDescent="0.25">
      <c r="A77" s="3">
        <v>67</v>
      </c>
      <c r="B77" s="5" t="s">
        <v>61</v>
      </c>
      <c r="C77" s="16" t="s">
        <v>88</v>
      </c>
      <c r="D77" s="2" t="s">
        <v>6</v>
      </c>
      <c r="E77" s="47">
        <v>19</v>
      </c>
      <c r="F77" s="2"/>
      <c r="G77" s="30">
        <f t="shared" si="3"/>
        <v>0</v>
      </c>
      <c r="H77" s="30">
        <f t="shared" si="4"/>
        <v>0</v>
      </c>
      <c r="I77" s="30">
        <f t="shared" si="5"/>
        <v>0</v>
      </c>
    </row>
    <row r="78" spans="1:9" x14ac:dyDescent="0.25">
      <c r="A78" s="3">
        <v>68</v>
      </c>
      <c r="B78" s="5" t="s">
        <v>89</v>
      </c>
      <c r="C78" s="16" t="s">
        <v>62</v>
      </c>
      <c r="D78" s="2" t="s">
        <v>6</v>
      </c>
      <c r="E78" s="47">
        <v>19</v>
      </c>
      <c r="F78" s="2"/>
      <c r="G78" s="30">
        <f t="shared" si="3"/>
        <v>0</v>
      </c>
      <c r="H78" s="30">
        <f t="shared" si="4"/>
        <v>0</v>
      </c>
      <c r="I78" s="30">
        <f t="shared" si="5"/>
        <v>0</v>
      </c>
    </row>
    <row r="79" spans="1:9" ht="28.8" x14ac:dyDescent="0.25">
      <c r="A79" s="3">
        <v>69</v>
      </c>
      <c r="B79" s="22" t="s">
        <v>214</v>
      </c>
      <c r="C79" s="16" t="s">
        <v>100</v>
      </c>
      <c r="D79" s="2" t="s">
        <v>101</v>
      </c>
      <c r="E79" s="47">
        <v>2</v>
      </c>
      <c r="F79" s="2"/>
      <c r="G79" s="30">
        <f t="shared" si="3"/>
        <v>0</v>
      </c>
      <c r="H79" s="30">
        <f t="shared" si="4"/>
        <v>0</v>
      </c>
      <c r="I79" s="30">
        <f t="shared" si="5"/>
        <v>0</v>
      </c>
    </row>
    <row r="80" spans="1:9" x14ac:dyDescent="0.25">
      <c r="A80" s="3">
        <v>70</v>
      </c>
      <c r="B80" s="5" t="s">
        <v>90</v>
      </c>
      <c r="C80" s="16"/>
      <c r="D80" s="2" t="s">
        <v>6</v>
      </c>
      <c r="E80" s="47">
        <v>19</v>
      </c>
      <c r="F80" s="2"/>
      <c r="G80" s="30">
        <f t="shared" si="3"/>
        <v>0</v>
      </c>
      <c r="H80" s="30">
        <f t="shared" si="4"/>
        <v>0</v>
      </c>
      <c r="I80" s="30">
        <f t="shared" si="5"/>
        <v>0</v>
      </c>
    </row>
    <row r="81" spans="1:9" x14ac:dyDescent="0.25">
      <c r="A81" s="3">
        <v>71</v>
      </c>
      <c r="B81" s="5" t="s">
        <v>151</v>
      </c>
      <c r="C81" s="16"/>
      <c r="D81" s="2" t="s">
        <v>6</v>
      </c>
      <c r="E81" s="47">
        <v>19</v>
      </c>
      <c r="F81" s="2"/>
      <c r="G81" s="30">
        <f t="shared" si="3"/>
        <v>0</v>
      </c>
      <c r="H81" s="30">
        <f t="shared" si="4"/>
        <v>0</v>
      </c>
      <c r="I81" s="30">
        <f t="shared" si="5"/>
        <v>0</v>
      </c>
    </row>
    <row r="82" spans="1:9" x14ac:dyDescent="0.25">
      <c r="A82" s="3">
        <v>72</v>
      </c>
      <c r="B82" s="5" t="s">
        <v>63</v>
      </c>
      <c r="C82" s="16" t="s">
        <v>64</v>
      </c>
      <c r="D82" s="2" t="s">
        <v>6</v>
      </c>
      <c r="E82" s="47">
        <v>48</v>
      </c>
      <c r="F82" s="2"/>
      <c r="G82" s="30">
        <f t="shared" si="3"/>
        <v>0</v>
      </c>
      <c r="H82" s="30">
        <f t="shared" si="4"/>
        <v>0</v>
      </c>
      <c r="I82" s="30">
        <f t="shared" si="5"/>
        <v>0</v>
      </c>
    </row>
    <row r="83" spans="1:9" x14ac:dyDescent="0.25">
      <c r="A83" s="3">
        <v>73</v>
      </c>
      <c r="B83" s="5" t="s">
        <v>131</v>
      </c>
      <c r="C83" s="16" t="s">
        <v>97</v>
      </c>
      <c r="D83" s="2" t="s">
        <v>97</v>
      </c>
      <c r="E83" s="47">
        <v>4</v>
      </c>
      <c r="F83" s="2"/>
      <c r="G83" s="30">
        <f t="shared" si="3"/>
        <v>0</v>
      </c>
      <c r="H83" s="30">
        <f t="shared" si="4"/>
        <v>0</v>
      </c>
      <c r="I83" s="30">
        <f t="shared" si="5"/>
        <v>0</v>
      </c>
    </row>
    <row r="84" spans="1:9" x14ac:dyDescent="0.25">
      <c r="A84" s="3">
        <v>74</v>
      </c>
      <c r="B84" s="5" t="s">
        <v>66</v>
      </c>
      <c r="C84" s="16" t="s">
        <v>65</v>
      </c>
      <c r="D84" s="2" t="s">
        <v>10</v>
      </c>
      <c r="E84" s="47">
        <v>98</v>
      </c>
      <c r="F84" s="2"/>
      <c r="G84" s="30">
        <f t="shared" si="3"/>
        <v>0</v>
      </c>
      <c r="H84" s="30">
        <f t="shared" si="4"/>
        <v>0</v>
      </c>
      <c r="I84" s="30">
        <f t="shared" si="5"/>
        <v>0</v>
      </c>
    </row>
    <row r="85" spans="1:9" x14ac:dyDescent="0.25">
      <c r="A85" s="3">
        <v>75</v>
      </c>
      <c r="B85" s="5" t="s">
        <v>132</v>
      </c>
      <c r="C85" s="16"/>
      <c r="D85" s="2" t="s">
        <v>6</v>
      </c>
      <c r="E85" s="47">
        <v>2</v>
      </c>
      <c r="F85" s="2"/>
      <c r="G85" s="30">
        <f t="shared" si="3"/>
        <v>0</v>
      </c>
      <c r="H85" s="30">
        <f t="shared" si="4"/>
        <v>0</v>
      </c>
      <c r="I85" s="30">
        <f t="shared" si="5"/>
        <v>0</v>
      </c>
    </row>
    <row r="86" spans="1:9" x14ac:dyDescent="0.25">
      <c r="A86" s="3">
        <v>76</v>
      </c>
      <c r="B86" s="48" t="s">
        <v>95</v>
      </c>
      <c r="C86" s="16" t="s">
        <v>94</v>
      </c>
      <c r="D86" s="2" t="s">
        <v>6</v>
      </c>
      <c r="E86" s="47">
        <v>15</v>
      </c>
      <c r="F86" s="2"/>
      <c r="G86" s="30">
        <f t="shared" si="3"/>
        <v>0</v>
      </c>
      <c r="H86" s="30">
        <f t="shared" si="4"/>
        <v>0</v>
      </c>
      <c r="I86" s="30">
        <f t="shared" si="5"/>
        <v>0</v>
      </c>
    </row>
    <row r="87" spans="1:9" x14ac:dyDescent="0.25">
      <c r="A87" s="3">
        <v>77</v>
      </c>
      <c r="B87" s="5" t="s">
        <v>107</v>
      </c>
      <c r="C87" s="16" t="s">
        <v>91</v>
      </c>
      <c r="D87" s="2" t="s">
        <v>6</v>
      </c>
      <c r="E87" s="47">
        <v>25</v>
      </c>
      <c r="F87" s="2"/>
      <c r="G87" s="30">
        <f t="shared" si="3"/>
        <v>0</v>
      </c>
      <c r="H87" s="30">
        <f t="shared" si="4"/>
        <v>0</v>
      </c>
      <c r="I87" s="30">
        <f t="shared" si="5"/>
        <v>0</v>
      </c>
    </row>
    <row r="88" spans="1:9" x14ac:dyDescent="0.25">
      <c r="A88" s="3">
        <v>78</v>
      </c>
      <c r="B88" s="22" t="s">
        <v>102</v>
      </c>
      <c r="C88" s="16" t="s">
        <v>67</v>
      </c>
      <c r="D88" s="2" t="s">
        <v>6</v>
      </c>
      <c r="E88" s="47">
        <v>2</v>
      </c>
      <c r="F88" s="2"/>
      <c r="G88" s="30">
        <f t="shared" si="3"/>
        <v>0</v>
      </c>
      <c r="H88" s="30">
        <f t="shared" si="4"/>
        <v>0</v>
      </c>
      <c r="I88" s="30">
        <f t="shared" si="5"/>
        <v>0</v>
      </c>
    </row>
    <row r="89" spans="1:9" x14ac:dyDescent="0.25">
      <c r="A89" s="3">
        <v>79</v>
      </c>
      <c r="B89" s="5" t="s">
        <v>226</v>
      </c>
      <c r="C89" s="16" t="s">
        <v>130</v>
      </c>
      <c r="D89" s="2" t="s">
        <v>6</v>
      </c>
      <c r="E89" s="47">
        <v>3</v>
      </c>
      <c r="F89" s="2"/>
      <c r="G89" s="30">
        <f t="shared" si="3"/>
        <v>0</v>
      </c>
      <c r="H89" s="30">
        <f t="shared" si="4"/>
        <v>0</v>
      </c>
      <c r="I89" s="30">
        <f t="shared" si="5"/>
        <v>0</v>
      </c>
    </row>
    <row r="90" spans="1:9" x14ac:dyDescent="0.25">
      <c r="A90" s="3">
        <v>80</v>
      </c>
      <c r="B90" s="5" t="s">
        <v>128</v>
      </c>
      <c r="C90" s="16" t="s">
        <v>129</v>
      </c>
      <c r="D90" s="2" t="s">
        <v>6</v>
      </c>
      <c r="E90" s="47">
        <v>3</v>
      </c>
      <c r="F90" s="2"/>
      <c r="G90" s="30">
        <f t="shared" si="3"/>
        <v>0</v>
      </c>
      <c r="H90" s="30">
        <f t="shared" si="4"/>
        <v>0</v>
      </c>
      <c r="I90" s="30">
        <f t="shared" si="5"/>
        <v>0</v>
      </c>
    </row>
    <row r="91" spans="1:9" x14ac:dyDescent="0.25">
      <c r="A91" s="3">
        <v>81</v>
      </c>
      <c r="B91" s="5" t="s">
        <v>68</v>
      </c>
      <c r="C91" s="16" t="s">
        <v>158</v>
      </c>
      <c r="D91" s="2" t="s">
        <v>6</v>
      </c>
      <c r="E91" s="47">
        <v>19</v>
      </c>
      <c r="F91" s="2"/>
      <c r="G91" s="30">
        <f t="shared" si="3"/>
        <v>0</v>
      </c>
      <c r="H91" s="30">
        <f t="shared" si="4"/>
        <v>0</v>
      </c>
      <c r="I91" s="30">
        <f t="shared" si="5"/>
        <v>0</v>
      </c>
    </row>
    <row r="92" spans="1:9" x14ac:dyDescent="0.25">
      <c r="A92" s="3">
        <v>82</v>
      </c>
      <c r="B92" s="5" t="s">
        <v>98</v>
      </c>
      <c r="C92" s="16" t="s">
        <v>69</v>
      </c>
      <c r="D92" s="2" t="s">
        <v>6</v>
      </c>
      <c r="E92" s="47">
        <v>213</v>
      </c>
      <c r="F92" s="2"/>
      <c r="G92" s="30">
        <f t="shared" si="3"/>
        <v>0</v>
      </c>
      <c r="H92" s="30">
        <f t="shared" si="4"/>
        <v>0</v>
      </c>
      <c r="I92" s="30">
        <f t="shared" si="5"/>
        <v>0</v>
      </c>
    </row>
    <row r="93" spans="1:9" x14ac:dyDescent="0.25">
      <c r="A93" s="3">
        <v>83</v>
      </c>
      <c r="B93" s="5" t="s">
        <v>99</v>
      </c>
      <c r="C93" s="16" t="s">
        <v>69</v>
      </c>
      <c r="D93" s="2" t="s">
        <v>6</v>
      </c>
      <c r="E93" s="47">
        <v>60</v>
      </c>
      <c r="F93" s="2"/>
      <c r="G93" s="30">
        <f t="shared" si="3"/>
        <v>0</v>
      </c>
      <c r="H93" s="30">
        <f t="shared" si="4"/>
        <v>0</v>
      </c>
      <c r="I93" s="30">
        <f t="shared" si="5"/>
        <v>0</v>
      </c>
    </row>
    <row r="94" spans="1:9" x14ac:dyDescent="0.25">
      <c r="A94" s="3">
        <v>84</v>
      </c>
      <c r="B94" s="5" t="s">
        <v>133</v>
      </c>
      <c r="C94" s="16" t="s">
        <v>6</v>
      </c>
      <c r="D94" s="2" t="s">
        <v>6</v>
      </c>
      <c r="E94" s="47">
        <v>10</v>
      </c>
      <c r="F94" s="2"/>
      <c r="G94" s="30">
        <f t="shared" si="3"/>
        <v>0</v>
      </c>
      <c r="H94" s="30">
        <f t="shared" si="4"/>
        <v>0</v>
      </c>
      <c r="I94" s="30">
        <f t="shared" si="5"/>
        <v>0</v>
      </c>
    </row>
    <row r="95" spans="1:9" x14ac:dyDescent="0.25">
      <c r="A95" s="3">
        <v>85</v>
      </c>
      <c r="B95" s="5" t="s">
        <v>70</v>
      </c>
      <c r="C95" s="16" t="s">
        <v>71</v>
      </c>
      <c r="D95" s="2" t="s">
        <v>6</v>
      </c>
      <c r="E95" s="47">
        <v>19</v>
      </c>
      <c r="F95" s="2"/>
      <c r="G95" s="30">
        <f t="shared" si="3"/>
        <v>0</v>
      </c>
      <c r="H95" s="30">
        <f t="shared" si="4"/>
        <v>0</v>
      </c>
      <c r="I95" s="30">
        <f t="shared" si="5"/>
        <v>0</v>
      </c>
    </row>
    <row r="96" spans="1:9" x14ac:dyDescent="0.25">
      <c r="A96" s="3">
        <v>86</v>
      </c>
      <c r="B96" s="5" t="s">
        <v>72</v>
      </c>
      <c r="C96" s="16" t="s">
        <v>73</v>
      </c>
      <c r="D96" s="2" t="s">
        <v>6</v>
      </c>
      <c r="E96" s="47">
        <v>146</v>
      </c>
      <c r="F96" s="2"/>
      <c r="G96" s="30">
        <f t="shared" si="3"/>
        <v>0</v>
      </c>
      <c r="H96" s="30">
        <f t="shared" si="4"/>
        <v>0</v>
      </c>
      <c r="I96" s="30">
        <f t="shared" si="5"/>
        <v>0</v>
      </c>
    </row>
    <row r="97" spans="1:9" x14ac:dyDescent="0.25">
      <c r="A97" s="3">
        <v>87</v>
      </c>
      <c r="B97" s="5" t="s">
        <v>74</v>
      </c>
      <c r="C97" s="16" t="s">
        <v>75</v>
      </c>
      <c r="D97" s="2" t="s">
        <v>6</v>
      </c>
      <c r="E97" s="47">
        <v>48</v>
      </c>
      <c r="F97" s="2"/>
      <c r="G97" s="30">
        <f t="shared" si="3"/>
        <v>0</v>
      </c>
      <c r="H97" s="30">
        <f t="shared" si="4"/>
        <v>0</v>
      </c>
      <c r="I97" s="30">
        <f t="shared" si="5"/>
        <v>0</v>
      </c>
    </row>
    <row r="98" spans="1:9" x14ac:dyDescent="0.25">
      <c r="A98" s="3">
        <v>88</v>
      </c>
      <c r="B98" s="5" t="s">
        <v>76</v>
      </c>
      <c r="C98" s="16" t="s">
        <v>77</v>
      </c>
      <c r="D98" s="2" t="s">
        <v>6</v>
      </c>
      <c r="E98" s="47">
        <v>48</v>
      </c>
      <c r="F98" s="2"/>
      <c r="G98" s="30">
        <f t="shared" si="3"/>
        <v>0</v>
      </c>
      <c r="H98" s="30">
        <f t="shared" si="4"/>
        <v>0</v>
      </c>
      <c r="I98" s="30">
        <f t="shared" si="5"/>
        <v>0</v>
      </c>
    </row>
    <row r="99" spans="1:9" x14ac:dyDescent="0.25">
      <c r="A99" s="3">
        <v>89</v>
      </c>
      <c r="B99" s="5" t="s">
        <v>157</v>
      </c>
      <c r="C99" s="16" t="s">
        <v>78</v>
      </c>
      <c r="D99" s="2" t="s">
        <v>6</v>
      </c>
      <c r="E99" s="47">
        <v>48</v>
      </c>
      <c r="F99" s="2"/>
      <c r="G99" s="30">
        <f t="shared" si="3"/>
        <v>0</v>
      </c>
      <c r="H99" s="30">
        <f t="shared" si="4"/>
        <v>0</v>
      </c>
      <c r="I99" s="30">
        <f t="shared" si="5"/>
        <v>0</v>
      </c>
    </row>
    <row r="100" spans="1:9" x14ac:dyDescent="0.25">
      <c r="A100" s="3">
        <v>90</v>
      </c>
      <c r="B100" s="5" t="s">
        <v>227</v>
      </c>
      <c r="C100" s="16" t="s">
        <v>105</v>
      </c>
      <c r="D100" s="2" t="s">
        <v>97</v>
      </c>
      <c r="E100" s="47">
        <v>98</v>
      </c>
      <c r="F100" s="2"/>
      <c r="G100" s="30">
        <f t="shared" si="3"/>
        <v>0</v>
      </c>
      <c r="H100" s="30">
        <f t="shared" si="4"/>
        <v>0</v>
      </c>
      <c r="I100" s="30">
        <f t="shared" si="5"/>
        <v>0</v>
      </c>
    </row>
    <row r="101" spans="1:9" x14ac:dyDescent="0.25">
      <c r="A101" s="3">
        <v>91</v>
      </c>
      <c r="B101" s="5" t="s">
        <v>79</v>
      </c>
      <c r="C101" s="16" t="s">
        <v>109</v>
      </c>
      <c r="D101" s="2" t="s">
        <v>6</v>
      </c>
      <c r="E101" s="47">
        <v>10</v>
      </c>
      <c r="F101" s="2"/>
      <c r="G101" s="30">
        <f t="shared" si="3"/>
        <v>0</v>
      </c>
      <c r="H101" s="30">
        <f t="shared" si="4"/>
        <v>0</v>
      </c>
      <c r="I101" s="30">
        <f t="shared" si="5"/>
        <v>0</v>
      </c>
    </row>
    <row r="102" spans="1:9" x14ac:dyDescent="0.25">
      <c r="A102" s="3">
        <v>92</v>
      </c>
      <c r="B102" s="5" t="s">
        <v>126</v>
      </c>
      <c r="C102" s="16" t="s">
        <v>80</v>
      </c>
      <c r="D102" s="2" t="s">
        <v>6</v>
      </c>
      <c r="E102" s="47">
        <v>3</v>
      </c>
      <c r="F102" s="2"/>
      <c r="G102" s="30">
        <f t="shared" si="3"/>
        <v>0</v>
      </c>
      <c r="H102" s="30">
        <f t="shared" si="4"/>
        <v>0</v>
      </c>
      <c r="I102" s="30">
        <f t="shared" si="5"/>
        <v>0</v>
      </c>
    </row>
    <row r="103" spans="1:9" x14ac:dyDescent="0.25">
      <c r="A103" s="3">
        <v>93</v>
      </c>
      <c r="B103" s="5" t="s">
        <v>125</v>
      </c>
      <c r="C103" s="16" t="s">
        <v>127</v>
      </c>
      <c r="D103" s="2" t="s">
        <v>6</v>
      </c>
      <c r="E103" s="47">
        <v>3</v>
      </c>
      <c r="F103" s="2"/>
      <c r="G103" s="30">
        <f t="shared" si="3"/>
        <v>0</v>
      </c>
      <c r="H103" s="30">
        <f t="shared" si="4"/>
        <v>0</v>
      </c>
      <c r="I103" s="30">
        <f t="shared" si="5"/>
        <v>0</v>
      </c>
    </row>
    <row r="104" spans="1:9" x14ac:dyDescent="0.25">
      <c r="A104" s="3">
        <v>94</v>
      </c>
      <c r="B104" s="5" t="s">
        <v>81</v>
      </c>
      <c r="C104" s="16" t="s">
        <v>82</v>
      </c>
      <c r="D104" s="2" t="s">
        <v>6</v>
      </c>
      <c r="E104" s="47">
        <v>5</v>
      </c>
      <c r="F104" s="2"/>
      <c r="G104" s="30">
        <f t="shared" si="3"/>
        <v>0</v>
      </c>
      <c r="H104" s="30">
        <f t="shared" si="4"/>
        <v>0</v>
      </c>
      <c r="I104" s="30">
        <f t="shared" si="5"/>
        <v>0</v>
      </c>
    </row>
    <row r="105" spans="1:9" x14ac:dyDescent="0.25">
      <c r="A105" s="3">
        <v>95</v>
      </c>
      <c r="B105" s="5" t="s">
        <v>136</v>
      </c>
      <c r="C105" s="16" t="s">
        <v>135</v>
      </c>
      <c r="D105" s="2" t="s">
        <v>83</v>
      </c>
      <c r="E105" s="47">
        <v>5</v>
      </c>
      <c r="F105" s="2"/>
      <c r="G105" s="30">
        <f t="shared" si="3"/>
        <v>0</v>
      </c>
      <c r="H105" s="30">
        <f t="shared" si="4"/>
        <v>0</v>
      </c>
      <c r="I105" s="30">
        <f t="shared" si="5"/>
        <v>0</v>
      </c>
    </row>
    <row r="106" spans="1:9" ht="13.5" customHeight="1" x14ac:dyDescent="0.25">
      <c r="A106" s="3">
        <v>96</v>
      </c>
      <c r="B106" s="5" t="s">
        <v>160</v>
      </c>
      <c r="C106" s="16" t="s">
        <v>163</v>
      </c>
      <c r="D106" s="2" t="s">
        <v>83</v>
      </c>
      <c r="E106" s="2">
        <v>3</v>
      </c>
      <c r="F106" s="2"/>
      <c r="G106" s="30">
        <f t="shared" si="3"/>
        <v>0</v>
      </c>
      <c r="H106" s="30">
        <f t="shared" si="4"/>
        <v>0</v>
      </c>
      <c r="I106" s="30">
        <f t="shared" si="5"/>
        <v>0</v>
      </c>
    </row>
    <row r="107" spans="1:9" ht="12" customHeight="1" x14ac:dyDescent="0.25">
      <c r="A107" s="3">
        <v>97</v>
      </c>
      <c r="B107" s="5" t="s">
        <v>164</v>
      </c>
      <c r="C107" s="16" t="s">
        <v>116</v>
      </c>
      <c r="D107" s="2" t="s">
        <v>6</v>
      </c>
      <c r="E107" s="47">
        <v>20000</v>
      </c>
      <c r="F107" s="2"/>
      <c r="G107" s="30">
        <f t="shared" si="3"/>
        <v>0</v>
      </c>
      <c r="H107" s="30">
        <f t="shared" si="4"/>
        <v>0</v>
      </c>
      <c r="I107" s="30">
        <f t="shared" si="5"/>
        <v>0</v>
      </c>
    </row>
    <row r="108" spans="1:9" x14ac:dyDescent="0.25">
      <c r="A108" s="3">
        <v>98</v>
      </c>
      <c r="B108" s="5" t="s">
        <v>165</v>
      </c>
      <c r="C108" s="16" t="s">
        <v>166</v>
      </c>
      <c r="D108" s="2" t="s">
        <v>6</v>
      </c>
      <c r="E108" s="47">
        <v>195</v>
      </c>
      <c r="F108" s="2"/>
      <c r="G108" s="30">
        <f t="shared" si="3"/>
        <v>0</v>
      </c>
      <c r="H108" s="30">
        <f t="shared" si="4"/>
        <v>0</v>
      </c>
      <c r="I108" s="30">
        <f t="shared" si="5"/>
        <v>0</v>
      </c>
    </row>
    <row r="109" spans="1:9" x14ac:dyDescent="0.25">
      <c r="A109" s="41" t="s">
        <v>223</v>
      </c>
      <c r="B109" s="41"/>
      <c r="C109" s="41"/>
      <c r="D109" s="41"/>
      <c r="E109" s="41"/>
      <c r="F109" s="41"/>
      <c r="G109" s="42"/>
      <c r="H109" s="30">
        <f>SUM(H11:H108)</f>
        <v>0</v>
      </c>
      <c r="I109" s="30">
        <f>SUM(I11:I108)</f>
        <v>0</v>
      </c>
    </row>
    <row r="110" spans="1:9" x14ac:dyDescent="0.25">
      <c r="A110" s="55"/>
      <c r="B110" s="55"/>
      <c r="C110" s="55"/>
      <c r="D110" s="55"/>
      <c r="E110" s="55"/>
      <c r="F110" s="55"/>
      <c r="G110" s="55"/>
      <c r="H110" s="56"/>
      <c r="I110" s="56"/>
    </row>
    <row r="111" spans="1:9" x14ac:dyDescent="0.25">
      <c r="A111" s="38" t="s">
        <v>176</v>
      </c>
      <c r="B111" s="38"/>
      <c r="C111" s="38"/>
      <c r="D111" s="38"/>
      <c r="E111" s="38"/>
    </row>
    <row r="112" spans="1:9" ht="43.2" x14ac:dyDescent="0.25">
      <c r="A112" s="7" t="s">
        <v>172</v>
      </c>
      <c r="B112" s="7" t="s">
        <v>184</v>
      </c>
      <c r="C112" s="7" t="s">
        <v>185</v>
      </c>
      <c r="D112" s="7" t="s">
        <v>171</v>
      </c>
      <c r="E112" s="28" t="s">
        <v>170</v>
      </c>
      <c r="F112" s="31" t="s">
        <v>218</v>
      </c>
      <c r="G112" s="31" t="s">
        <v>219</v>
      </c>
      <c r="H112" s="31" t="s">
        <v>220</v>
      </c>
      <c r="I112" s="31" t="s">
        <v>221</v>
      </c>
    </row>
    <row r="113" spans="1:9" x14ac:dyDescent="0.3">
      <c r="A113" s="3">
        <v>1</v>
      </c>
      <c r="B113" s="20" t="s">
        <v>177</v>
      </c>
      <c r="C113" s="15" t="s">
        <v>186</v>
      </c>
      <c r="D113" s="2" t="s">
        <v>6</v>
      </c>
      <c r="E113" s="47">
        <v>5</v>
      </c>
      <c r="F113" s="2"/>
      <c r="G113" s="30">
        <f t="shared" si="3"/>
        <v>0</v>
      </c>
      <c r="H113" s="30">
        <f t="shared" si="4"/>
        <v>0</v>
      </c>
      <c r="I113" s="30">
        <f t="shared" si="5"/>
        <v>0</v>
      </c>
    </row>
    <row r="114" spans="1:9" x14ac:dyDescent="0.3">
      <c r="A114" s="3">
        <v>2</v>
      </c>
      <c r="B114" s="20" t="s">
        <v>178</v>
      </c>
      <c r="C114" s="15" t="s">
        <v>187</v>
      </c>
      <c r="D114" s="2" t="s">
        <v>6</v>
      </c>
      <c r="E114" s="47">
        <v>3</v>
      </c>
      <c r="F114" s="2"/>
      <c r="G114" s="30">
        <f t="shared" si="3"/>
        <v>0</v>
      </c>
      <c r="H114" s="30">
        <f t="shared" si="4"/>
        <v>0</v>
      </c>
      <c r="I114" s="30">
        <f t="shared" si="5"/>
        <v>0</v>
      </c>
    </row>
    <row r="115" spans="1:9" x14ac:dyDescent="0.3">
      <c r="A115" s="3">
        <v>3</v>
      </c>
      <c r="B115" s="20" t="s">
        <v>179</v>
      </c>
      <c r="C115" s="15" t="s">
        <v>188</v>
      </c>
      <c r="D115" s="2" t="s">
        <v>6</v>
      </c>
      <c r="E115" s="47">
        <v>3</v>
      </c>
      <c r="F115" s="2"/>
      <c r="G115" s="30">
        <f t="shared" si="3"/>
        <v>0</v>
      </c>
      <c r="H115" s="30">
        <f t="shared" si="4"/>
        <v>0</v>
      </c>
      <c r="I115" s="30">
        <f t="shared" si="5"/>
        <v>0</v>
      </c>
    </row>
    <row r="116" spans="1:9" x14ac:dyDescent="0.3">
      <c r="A116" s="3">
        <v>4</v>
      </c>
      <c r="B116" s="20" t="s">
        <v>180</v>
      </c>
      <c r="C116" s="15" t="s">
        <v>189</v>
      </c>
      <c r="D116" s="2" t="s">
        <v>6</v>
      </c>
      <c r="E116" s="47">
        <v>5</v>
      </c>
      <c r="F116" s="2"/>
      <c r="G116" s="30">
        <f t="shared" si="3"/>
        <v>0</v>
      </c>
      <c r="H116" s="30">
        <f t="shared" si="4"/>
        <v>0</v>
      </c>
      <c r="I116" s="30">
        <f t="shared" si="5"/>
        <v>0</v>
      </c>
    </row>
    <row r="117" spans="1:9" x14ac:dyDescent="0.3">
      <c r="A117" s="3">
        <v>5</v>
      </c>
      <c r="B117" s="20" t="s">
        <v>181</v>
      </c>
      <c r="C117" s="15" t="s">
        <v>190</v>
      </c>
      <c r="D117" s="2" t="s">
        <v>6</v>
      </c>
      <c r="E117" s="47">
        <v>8</v>
      </c>
      <c r="F117" s="2"/>
      <c r="G117" s="30">
        <f t="shared" si="3"/>
        <v>0</v>
      </c>
      <c r="H117" s="30">
        <f t="shared" si="4"/>
        <v>0</v>
      </c>
      <c r="I117" s="30">
        <f t="shared" si="5"/>
        <v>0</v>
      </c>
    </row>
    <row r="118" spans="1:9" x14ac:dyDescent="0.3">
      <c r="A118" s="3">
        <v>6</v>
      </c>
      <c r="B118" s="20" t="s">
        <v>182</v>
      </c>
      <c r="C118" s="15" t="s">
        <v>191</v>
      </c>
      <c r="D118" s="2" t="s">
        <v>6</v>
      </c>
      <c r="E118" s="47">
        <v>2</v>
      </c>
      <c r="F118" s="2"/>
      <c r="G118" s="30">
        <f t="shared" si="3"/>
        <v>0</v>
      </c>
      <c r="H118" s="30">
        <f t="shared" si="4"/>
        <v>0</v>
      </c>
      <c r="I118" s="30">
        <f t="shared" si="5"/>
        <v>0</v>
      </c>
    </row>
    <row r="119" spans="1:9" x14ac:dyDescent="0.3">
      <c r="A119" s="3">
        <v>7</v>
      </c>
      <c r="B119" s="49" t="s">
        <v>183</v>
      </c>
      <c r="C119" s="15" t="s">
        <v>192</v>
      </c>
      <c r="D119" s="2" t="s">
        <v>6</v>
      </c>
      <c r="E119" s="47">
        <v>2</v>
      </c>
      <c r="F119" s="2"/>
      <c r="G119" s="30">
        <f t="shared" si="3"/>
        <v>0</v>
      </c>
      <c r="H119" s="30">
        <f t="shared" si="4"/>
        <v>0</v>
      </c>
      <c r="I119" s="30">
        <f t="shared" si="5"/>
        <v>0</v>
      </c>
    </row>
    <row r="120" spans="1:9" x14ac:dyDescent="0.3">
      <c r="A120" s="3">
        <v>8</v>
      </c>
      <c r="B120" s="20" t="s">
        <v>179</v>
      </c>
      <c r="C120" s="15" t="s">
        <v>188</v>
      </c>
      <c r="D120" s="2" t="s">
        <v>6</v>
      </c>
      <c r="E120" s="47">
        <v>3</v>
      </c>
      <c r="F120" s="2"/>
      <c r="G120" s="30">
        <f t="shared" si="3"/>
        <v>0</v>
      </c>
      <c r="H120" s="30">
        <f t="shared" si="4"/>
        <v>0</v>
      </c>
      <c r="I120" s="30">
        <f t="shared" si="5"/>
        <v>0</v>
      </c>
    </row>
    <row r="121" spans="1:9" x14ac:dyDescent="0.3">
      <c r="A121" s="3">
        <v>9</v>
      </c>
      <c r="B121" s="20" t="s">
        <v>228</v>
      </c>
      <c r="C121" s="15" t="s">
        <v>229</v>
      </c>
      <c r="D121" s="2" t="s">
        <v>6</v>
      </c>
      <c r="E121" s="47">
        <v>18</v>
      </c>
      <c r="F121" s="2"/>
      <c r="G121" s="30">
        <f t="shared" si="3"/>
        <v>0</v>
      </c>
      <c r="H121" s="30">
        <f t="shared" si="4"/>
        <v>0</v>
      </c>
      <c r="I121" s="30">
        <f t="shared" si="5"/>
        <v>0</v>
      </c>
    </row>
    <row r="122" spans="1:9" x14ac:dyDescent="0.3">
      <c r="A122" s="3">
        <v>10</v>
      </c>
      <c r="B122" s="20" t="s">
        <v>230</v>
      </c>
      <c r="C122" s="15" t="s">
        <v>229</v>
      </c>
      <c r="D122" s="2" t="s">
        <v>6</v>
      </c>
      <c r="E122" s="47">
        <v>18</v>
      </c>
      <c r="F122" s="2"/>
      <c r="G122" s="30">
        <f t="shared" si="3"/>
        <v>0</v>
      </c>
      <c r="H122" s="30">
        <f t="shared" si="4"/>
        <v>0</v>
      </c>
      <c r="I122" s="30">
        <f t="shared" si="5"/>
        <v>0</v>
      </c>
    </row>
    <row r="123" spans="1:9" x14ac:dyDescent="0.25">
      <c r="A123" s="43" t="s">
        <v>223</v>
      </c>
      <c r="B123" s="43"/>
      <c r="C123" s="43"/>
      <c r="D123" s="43"/>
      <c r="E123" s="43"/>
      <c r="F123" s="43"/>
      <c r="G123" s="44"/>
      <c r="H123" s="30">
        <f>SUM(H113:H122)</f>
        <v>0</v>
      </c>
      <c r="I123" s="30">
        <f>SUM(I113:I122)</f>
        <v>0</v>
      </c>
    </row>
    <row r="124" spans="1:9" x14ac:dyDescent="0.25">
      <c r="A124" s="9"/>
      <c r="B124" s="10"/>
      <c r="C124" s="19"/>
      <c r="D124" s="11"/>
      <c r="E124" s="12"/>
      <c r="F124" s="2"/>
      <c r="G124" s="30"/>
      <c r="H124" s="30"/>
      <c r="I124" s="30"/>
    </row>
    <row r="125" spans="1:9" x14ac:dyDescent="0.25">
      <c r="A125" s="40" t="s">
        <v>217</v>
      </c>
      <c r="B125" s="40"/>
      <c r="C125" s="40"/>
      <c r="D125" s="40"/>
      <c r="E125" s="40"/>
      <c r="F125" s="2"/>
      <c r="G125" s="30"/>
      <c r="H125" s="30"/>
      <c r="I125" s="30"/>
    </row>
    <row r="126" spans="1:9" ht="43.2" x14ac:dyDescent="0.25">
      <c r="A126" s="7" t="s">
        <v>172</v>
      </c>
      <c r="B126" s="7" t="s">
        <v>184</v>
      </c>
      <c r="C126" s="7" t="s">
        <v>185</v>
      </c>
      <c r="D126" s="7" t="s">
        <v>171</v>
      </c>
      <c r="E126" s="28" t="s">
        <v>170</v>
      </c>
      <c r="F126" s="31" t="s">
        <v>218</v>
      </c>
      <c r="G126" s="31" t="s">
        <v>219</v>
      </c>
      <c r="H126" s="31" t="s">
        <v>220</v>
      </c>
      <c r="I126" s="31" t="s">
        <v>221</v>
      </c>
    </row>
    <row r="127" spans="1:9" x14ac:dyDescent="0.3">
      <c r="A127" s="3">
        <v>1</v>
      </c>
      <c r="B127" s="13" t="s">
        <v>193</v>
      </c>
      <c r="C127" s="14" t="s">
        <v>204</v>
      </c>
      <c r="D127" s="2" t="s">
        <v>6</v>
      </c>
      <c r="E127" s="47">
        <v>3</v>
      </c>
      <c r="F127" s="2"/>
      <c r="G127" s="30">
        <f t="shared" ref="G127:G138" si="6">F127*1.2</f>
        <v>0</v>
      </c>
      <c r="H127" s="30">
        <f t="shared" ref="H127:H138" si="7">E127*F127</f>
        <v>0</v>
      </c>
      <c r="I127" s="30">
        <f t="shared" ref="I127:I138" si="8">E127*G127</f>
        <v>0</v>
      </c>
    </row>
    <row r="128" spans="1:9" x14ac:dyDescent="0.3">
      <c r="A128" s="3">
        <v>2</v>
      </c>
      <c r="B128" s="13" t="s">
        <v>194</v>
      </c>
      <c r="C128" s="14" t="s">
        <v>205</v>
      </c>
      <c r="D128" s="2" t="s">
        <v>6</v>
      </c>
      <c r="E128" s="47">
        <v>2</v>
      </c>
      <c r="F128" s="2"/>
      <c r="G128" s="30">
        <f t="shared" si="6"/>
        <v>0</v>
      </c>
      <c r="H128" s="30">
        <f t="shared" si="7"/>
        <v>0</v>
      </c>
      <c r="I128" s="30">
        <f t="shared" si="8"/>
        <v>0</v>
      </c>
    </row>
    <row r="129" spans="1:9" x14ac:dyDescent="0.3">
      <c r="A129" s="3">
        <v>3</v>
      </c>
      <c r="B129" s="13" t="s">
        <v>195</v>
      </c>
      <c r="C129" s="14" t="s">
        <v>206</v>
      </c>
      <c r="D129" s="2" t="s">
        <v>6</v>
      </c>
      <c r="E129" s="47">
        <v>3</v>
      </c>
      <c r="F129" s="2"/>
      <c r="G129" s="30">
        <f t="shared" si="6"/>
        <v>0</v>
      </c>
      <c r="H129" s="30">
        <f t="shared" si="7"/>
        <v>0</v>
      </c>
      <c r="I129" s="30">
        <f t="shared" si="8"/>
        <v>0</v>
      </c>
    </row>
    <row r="130" spans="1:9" x14ac:dyDescent="0.3">
      <c r="A130" s="3">
        <v>4</v>
      </c>
      <c r="B130" s="13" t="s">
        <v>196</v>
      </c>
      <c r="C130" s="14" t="s">
        <v>207</v>
      </c>
      <c r="D130" s="2" t="s">
        <v>6</v>
      </c>
      <c r="E130" s="47">
        <v>5</v>
      </c>
      <c r="F130" s="2"/>
      <c r="G130" s="30">
        <f t="shared" si="6"/>
        <v>0</v>
      </c>
      <c r="H130" s="30">
        <f t="shared" si="7"/>
        <v>0</v>
      </c>
      <c r="I130" s="30">
        <f t="shared" si="8"/>
        <v>0</v>
      </c>
    </row>
    <row r="131" spans="1:9" x14ac:dyDescent="0.3">
      <c r="A131" s="3">
        <v>5</v>
      </c>
      <c r="B131" s="13" t="s">
        <v>197</v>
      </c>
      <c r="C131" s="14" t="s">
        <v>207</v>
      </c>
      <c r="D131" s="2" t="s">
        <v>6</v>
      </c>
      <c r="E131" s="47">
        <v>5</v>
      </c>
      <c r="F131" s="2"/>
      <c r="G131" s="30">
        <f t="shared" si="6"/>
        <v>0</v>
      </c>
      <c r="H131" s="30">
        <f t="shared" si="7"/>
        <v>0</v>
      </c>
      <c r="I131" s="30">
        <f t="shared" si="8"/>
        <v>0</v>
      </c>
    </row>
    <row r="132" spans="1:9" x14ac:dyDescent="0.3">
      <c r="A132" s="3">
        <v>6</v>
      </c>
      <c r="B132" s="50" t="s">
        <v>213</v>
      </c>
      <c r="C132" s="14" t="s">
        <v>208</v>
      </c>
      <c r="D132" s="2" t="s">
        <v>6</v>
      </c>
      <c r="E132" s="47">
        <v>2</v>
      </c>
      <c r="F132" s="2"/>
      <c r="G132" s="30">
        <f t="shared" si="6"/>
        <v>0</v>
      </c>
      <c r="H132" s="30">
        <f t="shared" si="7"/>
        <v>0</v>
      </c>
      <c r="I132" s="30">
        <f t="shared" si="8"/>
        <v>0</v>
      </c>
    </row>
    <row r="133" spans="1:9" x14ac:dyDescent="0.3">
      <c r="A133" s="3">
        <v>7</v>
      </c>
      <c r="B133" s="13" t="s">
        <v>198</v>
      </c>
      <c r="C133" s="14" t="s">
        <v>209</v>
      </c>
      <c r="D133" s="2" t="s">
        <v>6</v>
      </c>
      <c r="E133" s="47">
        <v>25</v>
      </c>
      <c r="F133" s="2"/>
      <c r="G133" s="30">
        <f t="shared" si="6"/>
        <v>0</v>
      </c>
      <c r="H133" s="30">
        <f t="shared" si="7"/>
        <v>0</v>
      </c>
      <c r="I133" s="30">
        <f t="shared" si="8"/>
        <v>0</v>
      </c>
    </row>
    <row r="134" spans="1:9" x14ac:dyDescent="0.3">
      <c r="A134" s="3">
        <v>8</v>
      </c>
      <c r="B134" s="13" t="s">
        <v>199</v>
      </c>
      <c r="C134" s="14" t="s">
        <v>210</v>
      </c>
      <c r="D134" s="2" t="s">
        <v>6</v>
      </c>
      <c r="E134" s="47">
        <v>3</v>
      </c>
      <c r="F134" s="2"/>
      <c r="G134" s="30">
        <f t="shared" si="6"/>
        <v>0</v>
      </c>
      <c r="H134" s="30">
        <f t="shared" si="7"/>
        <v>0</v>
      </c>
      <c r="I134" s="30">
        <f t="shared" si="8"/>
        <v>0</v>
      </c>
    </row>
    <row r="135" spans="1:9" x14ac:dyDescent="0.3">
      <c r="A135" s="3">
        <v>9</v>
      </c>
      <c r="B135" s="13" t="s">
        <v>200</v>
      </c>
      <c r="C135" s="14" t="s">
        <v>211</v>
      </c>
      <c r="D135" s="2" t="s">
        <v>6</v>
      </c>
      <c r="E135" s="47">
        <v>5</v>
      </c>
      <c r="F135" s="2"/>
      <c r="G135" s="30">
        <f t="shared" si="6"/>
        <v>0</v>
      </c>
      <c r="H135" s="30">
        <f t="shared" si="7"/>
        <v>0</v>
      </c>
      <c r="I135" s="30">
        <f t="shared" si="8"/>
        <v>0</v>
      </c>
    </row>
    <row r="136" spans="1:9" x14ac:dyDescent="0.3">
      <c r="A136" s="3">
        <v>10</v>
      </c>
      <c r="B136" s="13" t="s">
        <v>201</v>
      </c>
      <c r="C136" s="14" t="s">
        <v>211</v>
      </c>
      <c r="D136" s="2" t="s">
        <v>6</v>
      </c>
      <c r="E136" s="47">
        <v>3</v>
      </c>
      <c r="F136" s="2"/>
      <c r="G136" s="30">
        <f t="shared" si="6"/>
        <v>0</v>
      </c>
      <c r="H136" s="30">
        <f t="shared" si="7"/>
        <v>0</v>
      </c>
      <c r="I136" s="30">
        <f t="shared" si="8"/>
        <v>0</v>
      </c>
    </row>
    <row r="137" spans="1:9" x14ac:dyDescent="0.3">
      <c r="A137" s="3">
        <v>11</v>
      </c>
      <c r="B137" s="13" t="s">
        <v>202</v>
      </c>
      <c r="C137" s="14" t="s">
        <v>211</v>
      </c>
      <c r="D137" s="2" t="s">
        <v>6</v>
      </c>
      <c r="E137" s="47">
        <v>3</v>
      </c>
      <c r="F137" s="2"/>
      <c r="G137" s="30">
        <f t="shared" si="6"/>
        <v>0</v>
      </c>
      <c r="H137" s="30">
        <f t="shared" si="7"/>
        <v>0</v>
      </c>
      <c r="I137" s="30">
        <f t="shared" si="8"/>
        <v>0</v>
      </c>
    </row>
    <row r="138" spans="1:9" x14ac:dyDescent="0.3">
      <c r="A138" s="3">
        <v>12</v>
      </c>
      <c r="B138" s="13" t="s">
        <v>203</v>
      </c>
      <c r="C138" s="14" t="s">
        <v>212</v>
      </c>
      <c r="D138" s="2" t="s">
        <v>6</v>
      </c>
      <c r="E138" s="47">
        <v>3</v>
      </c>
      <c r="F138" s="2"/>
      <c r="G138" s="30">
        <f t="shared" si="6"/>
        <v>0</v>
      </c>
      <c r="H138" s="30">
        <f t="shared" si="7"/>
        <v>0</v>
      </c>
      <c r="I138" s="30">
        <f t="shared" si="8"/>
        <v>0</v>
      </c>
    </row>
    <row r="139" spans="1:9" x14ac:dyDescent="0.25">
      <c r="A139" s="45" t="s">
        <v>223</v>
      </c>
      <c r="B139" s="45"/>
      <c r="C139" s="45"/>
      <c r="D139" s="45"/>
      <c r="E139" s="45"/>
      <c r="F139" s="45"/>
      <c r="G139" s="46"/>
      <c r="H139" s="30">
        <f>SUM(H127:H138)</f>
        <v>0</v>
      </c>
      <c r="I139" s="30">
        <f>SUM(I127:I138)</f>
        <v>0</v>
      </c>
    </row>
    <row r="140" spans="1:9" x14ac:dyDescent="0.25">
      <c r="A140" s="32"/>
      <c r="B140" s="32"/>
      <c r="C140" s="32"/>
      <c r="D140" s="32"/>
      <c r="E140" s="32"/>
      <c r="F140" s="32"/>
      <c r="G140" s="32"/>
    </row>
    <row r="141" spans="1:9" ht="57.6" x14ac:dyDescent="0.25">
      <c r="A141" s="32"/>
      <c r="B141" s="62" t="s">
        <v>224</v>
      </c>
      <c r="C141" s="62"/>
      <c r="D141" s="62"/>
      <c r="E141" s="63" t="s">
        <v>220</v>
      </c>
      <c r="F141" s="63" t="s">
        <v>221</v>
      </c>
      <c r="G141" s="32"/>
      <c r="H141" s="33"/>
      <c r="I141" s="33"/>
    </row>
    <row r="142" spans="1:9" x14ac:dyDescent="0.25">
      <c r="A142" s="32"/>
      <c r="B142" s="35" t="s">
        <v>231</v>
      </c>
      <c r="C142" s="35"/>
      <c r="D142" s="35"/>
      <c r="E142" s="26">
        <f>SUM(H7)</f>
        <v>0</v>
      </c>
      <c r="F142" s="26">
        <f>SUM(I7)</f>
        <v>0</v>
      </c>
      <c r="G142" s="32"/>
      <c r="H142" s="34"/>
      <c r="I142" s="34"/>
    </row>
    <row r="143" spans="1:9" ht="15" customHeight="1" x14ac:dyDescent="0.25">
      <c r="A143" s="32"/>
      <c r="B143" s="35" t="s">
        <v>232</v>
      </c>
      <c r="C143" s="35"/>
      <c r="D143" s="35"/>
      <c r="E143" s="26">
        <f>H109</f>
        <v>0</v>
      </c>
      <c r="F143" s="26">
        <f>I109</f>
        <v>0</v>
      </c>
      <c r="G143" s="32"/>
      <c r="H143" s="34"/>
      <c r="I143" s="34"/>
    </row>
    <row r="144" spans="1:9" x14ac:dyDescent="0.25">
      <c r="A144" s="32"/>
      <c r="B144" s="35" t="s">
        <v>233</v>
      </c>
      <c r="C144" s="35"/>
      <c r="D144" s="35"/>
      <c r="E144" s="26">
        <f>H123</f>
        <v>0</v>
      </c>
      <c r="F144" s="26">
        <f>I123</f>
        <v>0</v>
      </c>
      <c r="G144" s="32"/>
      <c r="H144" s="34"/>
      <c r="I144" s="34"/>
    </row>
    <row r="145" spans="1:9" x14ac:dyDescent="0.25">
      <c r="A145" s="32"/>
      <c r="B145" s="35" t="s">
        <v>234</v>
      </c>
      <c r="C145" s="35"/>
      <c r="D145" s="35"/>
      <c r="E145" s="26">
        <f>H139</f>
        <v>0</v>
      </c>
      <c r="F145" s="26">
        <f>I139</f>
        <v>0</v>
      </c>
      <c r="G145" s="32"/>
      <c r="H145" s="34"/>
      <c r="I145" s="34"/>
    </row>
    <row r="146" spans="1:9" x14ac:dyDescent="0.25">
      <c r="C146" s="24"/>
      <c r="D146" s="25"/>
      <c r="E146" s="26">
        <f>SUM(E142:E145)</f>
        <v>0</v>
      </c>
      <c r="F146" s="26">
        <f>SUM(F142:F145)</f>
        <v>0</v>
      </c>
      <c r="H146" s="34"/>
      <c r="I146" s="34"/>
    </row>
    <row r="147" spans="1:9" x14ac:dyDescent="0.25">
      <c r="C147" s="24"/>
      <c r="D147" s="25"/>
      <c r="E147" s="34"/>
      <c r="F147" s="34"/>
      <c r="H147" s="34"/>
      <c r="I147" s="34"/>
    </row>
    <row r="148" spans="1:9" ht="192" customHeight="1" x14ac:dyDescent="0.25">
      <c r="A148" s="36" t="s">
        <v>225</v>
      </c>
      <c r="B148" s="37"/>
      <c r="C148" s="37"/>
      <c r="D148" s="37"/>
      <c r="E148" s="37"/>
      <c r="F148" s="37"/>
      <c r="G148" s="37"/>
      <c r="H148" s="37"/>
      <c r="I148" s="37"/>
    </row>
    <row r="152" spans="1:9" ht="81.75" customHeight="1" x14ac:dyDescent="0.3">
      <c r="B152" s="21"/>
    </row>
    <row r="153" spans="1:9" x14ac:dyDescent="0.3">
      <c r="B153" s="21"/>
    </row>
    <row r="154" spans="1:9" x14ac:dyDescent="0.3">
      <c r="B154" s="21"/>
    </row>
    <row r="155" spans="1:9" x14ac:dyDescent="0.3">
      <c r="B155" s="21"/>
    </row>
    <row r="156" spans="1:9" x14ac:dyDescent="0.3">
      <c r="B156" s="21"/>
    </row>
    <row r="157" spans="1:9" ht="15.6" x14ac:dyDescent="0.3">
      <c r="B157" s="23"/>
    </row>
    <row r="158" spans="1:9" x14ac:dyDescent="0.3">
      <c r="B158" s="21"/>
    </row>
    <row r="159" spans="1:9" x14ac:dyDescent="0.3">
      <c r="B159" s="21"/>
    </row>
    <row r="160" spans="1:9" x14ac:dyDescent="0.3">
      <c r="B160" s="21"/>
    </row>
    <row r="161" spans="2:2" x14ac:dyDescent="0.3">
      <c r="B161" s="21"/>
    </row>
    <row r="162" spans="2:2" x14ac:dyDescent="0.3">
      <c r="B162" s="21"/>
    </row>
    <row r="163" spans="2:2" x14ac:dyDescent="0.3">
      <c r="B163" s="21"/>
    </row>
    <row r="164" spans="2:2" x14ac:dyDescent="0.3">
      <c r="B164" s="21"/>
    </row>
  </sheetData>
  <mergeCells count="16">
    <mergeCell ref="B143:D143"/>
    <mergeCell ref="A8:I8"/>
    <mergeCell ref="A9:I9"/>
    <mergeCell ref="A10:I10"/>
    <mergeCell ref="B144:D144"/>
    <mergeCell ref="B145:D145"/>
    <mergeCell ref="A148:I148"/>
    <mergeCell ref="A2:E2"/>
    <mergeCell ref="B1:E1"/>
    <mergeCell ref="A111:E111"/>
    <mergeCell ref="A125:E125"/>
    <mergeCell ref="A109:G109"/>
    <mergeCell ref="A123:G123"/>
    <mergeCell ref="A139:G139"/>
    <mergeCell ref="B141:D141"/>
    <mergeCell ref="B142:D142"/>
  </mergeCells>
  <phoneticPr fontId="1" type="noConversion"/>
  <pageMargins left="0.19685039370078741" right="0.23622047244094491" top="0.27559055118110237" bottom="0.19685039370078741" header="0.19685039370078741" footer="0.19685039370078741"/>
  <pageSetup paperSize="9" scale="65" orientation="portrait" copies="2" r:id="rId1"/>
  <headerFooter alignWithMargins="0"/>
  <rowBreaks count="1" manualBreakCount="1"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simicn</dc:creator>
  <cp:lastModifiedBy>Ranka Lazarevic</cp:lastModifiedBy>
  <cp:lastPrinted>2026-03-06T11:08:44Z</cp:lastPrinted>
  <dcterms:created xsi:type="dcterms:W3CDTF">2012-12-27T08:17:21Z</dcterms:created>
  <dcterms:modified xsi:type="dcterms:W3CDTF">2026-03-06T12:12:50Z</dcterms:modified>
</cp:coreProperties>
</file>